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5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<sst xmlns="http://schemas.openxmlformats.org/spreadsheetml/2006/main" count="757" uniqueCount="345">
  <si>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</si>
  <si>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</si>
  <si>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</si>
  <si>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</si>
  <si>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</si>
  <si>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</si>
  <si>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</si>
  <si>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</si>
  <si>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</si>
  <si>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</si>
  <si>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</si>
  <si>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</si>
  <si>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</si>
  <si>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</si>
  <si>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</si>
  <si>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</si>
  <si>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</si>
  <si>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</si>
  <si>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</si>
  <si>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</si>
  <si>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</si>
  <si>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</si>
  <si>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</si>
  <si>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</si>
  <si>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</si>
  <si>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</si>
  <si>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</si>
  <si>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</si>
  <si>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</si>
  <si>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</si>
  <si>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</si>
  <si>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</si>
  <si>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</si>
  <si>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</si>
  <si>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</si>
  <si>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</si>
  <si>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</si>
  <si>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</si>
  <si>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</si>
  <si>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</si>
  <si>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</si>
  <si>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</si>
  <si>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123007</t>
  </si>
  <si>
    <t>曲靖市交通行政执法监督支队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</si>
  <si>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</si>
  <si>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</si>
  <si>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</si>
  <si>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</si>
  <si>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</si>
  <si>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</si>
  <si>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</si>
  <si>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</si>
  <si>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</si>
  <si>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</si>
  <si>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</si>
  <si>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</si>
  <si>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</si>
  <si>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</si>
  <si>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</si>
  <si>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</si>
  <si>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</si>
  <si>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</si>
  <si>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</si>
  <si>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</si>
  <si>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</si>
  <si>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</si>
  <si>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</si>
  <si>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</si>
  <si>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</si>
  <si>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</si>
  <si>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</si>
  <si>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</si>
  <si>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</si>
  <si>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</si>
  <si>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</si>
  <si>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</si>
  <si>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</si>
  <si>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</si>
  <si>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</si>
  <si>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</si>
  <si>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</si>
  <si>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</si>
  <si>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</si>
  <si>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</si>
  <si>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</si>
  <si>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</si>
  <si>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</si>
  <si>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</si>
  <si>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</si>
  <si>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</si>
  <si>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</si>
  <si>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</si>
  <si>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</si>
  <si>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</si>
  <si>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</si>
  <si>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</si>
  <si>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</si>
  <si>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</si>
  <si>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</si>
  <si>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</si>
  <si>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</si>
  <si>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</si>
  <si>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</si>
  <si>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</si>
  <si>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</si>
  <si>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</si>
  <si>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</si>
  <si>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</si>
  <si>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</si>
  <si>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</si>
  <si>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</si>
  <si>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</si>
  <si>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</si>
  <si>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</si>
  <si>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</si>
  <si>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</si>
  <si>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</si>
  <si>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</si>
  <si>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</si>
  <si>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</si>
  <si>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</si>
  <si>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</si>
  <si>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</si>
  <si>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</si>
  <si>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</si>
  <si>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</si>
  <si>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</si>
  <si>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</si>
  <si>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</si>
  <si>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</si>
  <si>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</si>
  <si>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</si>
  <si>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</si>
  <si>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</si>
  <si>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</si>
  <si>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</si>
  <si>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</si>
  <si>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</si>
  <si>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</si>
  <si>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</si>
  <si>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</si>
  <si>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</si>
  <si>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</si>
  <si>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</si>
  <si>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</si>
  <si>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</si>
  <si>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</si>
  <si>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</si>
  <si>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</si>
  <si>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</si>
  <si>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</si>
  <si>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</si>
  <si>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</si>
  <si>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</si>
  <si>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</si>
  <si>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</si>
  <si>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</si>
  <si>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</si>
  <si>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</si>
  <si>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</si>
  <si>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</si>
  <si>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</si>
  <si>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</si>
  <si>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</si>
  <si>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302</t>
  </si>
  <si>
    <t>办公费</t>
  </si>
  <si>
    <t>05</t>
  </si>
  <si>
    <t>水费</t>
  </si>
  <si>
    <t>06</t>
  </si>
  <si>
    <t>电费</t>
  </si>
  <si>
    <t>邮电费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</si>
  <si>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</si>
  <si>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</si>
  <si>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</si>
  <si>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</si>
  <si>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</si>
  <si>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</si>
  <si>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</si>
  <si>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</si>
  <si>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</si>
  <si>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</si>
  <si>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</si>
  <si>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</si>
  <si>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</si>
  <si>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</si>
  <si>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</si>
  <si>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</si>
  <si>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</si>
  <si>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</si>
  <si>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</si>
  <si>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说明：本单位无一般公共预算“三公”经费支出预算,故此表为空表。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</si>
  <si>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</si>
  <si>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</si>
  <si>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</si>
  <si>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</si>
  <si>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</si>
  <si>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</si>
  <si>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</si>
  <si>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</si>
  <si>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</si>
  <si>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</si>
  <si>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</si>
  <si>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</si>
  <si>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</si>
  <si>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</si>
  <si>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</si>
  <si>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</si>
  <si>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</si>
  <si>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</si>
  <si>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</si>
  <si>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</si>
  <si>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530300210000000025584</t>
  </si>
  <si>
    <t>事业人员支出工资</t>
  </si>
  <si>
    <t>30101</t>
  </si>
  <si>
    <t>30102</t>
  </si>
  <si>
    <t>30107</t>
  </si>
  <si>
    <t>530300231100001515035</t>
  </si>
  <si>
    <t>事业人员参照公务员规范后绩效奖</t>
  </si>
  <si>
    <t>530300210000000025594</t>
  </si>
  <si>
    <t>社会保障缴费（养老保险）</t>
  </si>
  <si>
    <t>30108</t>
  </si>
  <si>
    <t>530300210000000025591</t>
  </si>
  <si>
    <t>社会保障缴费（基本医疗保险）</t>
  </si>
  <si>
    <t>30110</t>
  </si>
  <si>
    <t>530300210000000025590</t>
  </si>
  <si>
    <t>社会保障缴费（工伤保险）</t>
  </si>
  <si>
    <t>30112</t>
  </si>
  <si>
    <t>530300210000000025593</t>
  </si>
  <si>
    <t>社会保障缴费（失业保险）</t>
  </si>
  <si>
    <t>530300210000000025589</t>
  </si>
  <si>
    <t>社会保障缴费（附加商业险）</t>
  </si>
  <si>
    <t>530300210000000025597</t>
  </si>
  <si>
    <t>社会保障缴费（住房公积金）</t>
  </si>
  <si>
    <t>30113</t>
  </si>
  <si>
    <t>530300210000000025608</t>
  </si>
  <si>
    <t>一般公用经费</t>
  </si>
  <si>
    <t>30205</t>
  </si>
  <si>
    <t>30206</t>
  </si>
  <si>
    <t>30211</t>
  </si>
  <si>
    <t>30207</t>
  </si>
  <si>
    <t>30201</t>
  </si>
  <si>
    <t>530300210000000025607</t>
  </si>
  <si>
    <t>30216</t>
  </si>
  <si>
    <t>530300210000000025603</t>
  </si>
  <si>
    <t>30228</t>
  </si>
  <si>
    <t>530300210000000025604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</si>
  <si>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</si>
  <si>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</si>
  <si>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</si>
  <si>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</si>
  <si>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</si>
  <si>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</si>
  <si>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</si>
  <si>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</si>
  <si>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说明：本单位无项目支出预算（其他运转类.特定目标类项目）,故此表为空表。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</si>
  <si>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</si>
  <si>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</si>
  <si>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</si>
  <si>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</si>
  <si>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</si>
  <si>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</si>
  <si>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</si>
  <si>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</si>
  <si>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</si>
  <si>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</si>
  <si>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</si>
  <si>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</si>
  <si>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说明：本单位无项目支出绩效目标（本次下达）,故此表为空表。</t>
  </si>
  <si>
    <t>预算05-3表</t>
  </si>
  <si>
    <t>项目支出绩效目标表（另文下达）</t>
  </si>
  <si>
    <t>单位名称：曲靖市交通行政执法监督支队</t>
  </si>
  <si>
    <t>说明：本单位无项目支出绩效目标（另文下达）,故此表为空表。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</si>
  <si>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</si>
  <si>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</si>
  <si>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</si>
  <si>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</si>
  <si>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</si>
  <si>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说明：本单位无政府性基金预算,故此表为空表。</t>
  </si>
  <si>
    <t>国有资本经营预算支出预算表</t>
  </si>
  <si>
    <t>本年国有资本经营预算支出</t>
  </si>
  <si>
    <t>说明：本单位无国有资本经营预算支出,故此表为空表。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</si>
  <si>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</si>
  <si>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</si>
  <si>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</si>
  <si>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</si>
  <si>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</si>
  <si>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</si>
  <si>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</si>
  <si>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</si>
  <si>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</si>
  <si>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</si>
  <si>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</si>
  <si>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说明：本单位无部门政府采购预算,故此表为空表。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</si>
  <si>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</si>
  <si>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</si>
  <si>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</si>
  <si>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</si>
  <si>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</si>
  <si>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</si>
  <si>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</si>
  <si>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</si>
  <si>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</si>
  <si>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</si>
  <si>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说明：本单位无政府购买服务预算,故此表为空表。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</si>
  <si>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</si>
  <si>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</si>
  <si>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</si>
  <si>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</si>
  <si>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</si>
  <si>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</si>
  <si>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</si>
  <si>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</si>
  <si>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</si>
  <si>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</si>
  <si>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</si>
  <si>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</si>
  <si>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</si>
  <si>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</si>
  <si>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</si>
  <si>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说明：本单位无市对下转移支付预算,故此表为空表。</t>
  </si>
  <si>
    <t>预算10-2表</t>
  </si>
  <si>
    <t>市对下转移支付绩效目标表</t>
  </si>
  <si>
    <t>说明：本单位无市对下转移支付绩效目标,故此表为空表。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</si>
  <si>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</si>
  <si>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</si>
  <si>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</si>
  <si>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</si>
  <si>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</si>
  <si>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</si>
  <si>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</si>
  <si>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</si>
  <si>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</si>
  <si>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说明：本单位无新增资产,故此表为空表。</t>
  </si>
  <si>
    <t>预算12表</t>
  </si>
  <si>
    <t>上级补助项目支出预算表</t>
  </si>
  <si>
    <t>上级补助</t>
  </si>
  <si>
    <t>说明：本单位无上级补助项目支出预算,故此表为空表。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</si>
  <si>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</si>
  <si>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</si>
  <si>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</si>
  <si>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</si>
  <si>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</si>
  <si>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</si>
  <si>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/>
  </si>
  <si>
    <t>说明：本单位无部门项目中期规划预算,故此表为空表。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</si>
</sst>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0.00_);[Red]\-0.00\ "/>
    <numFmt numFmtId="179" formatCode="yyyy/mm/dd"/>
    <numFmt numFmtId="180" formatCode="hh:mm:ss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 wrapText="1"/>
    </xf>
    <xf numFmtId="44" fontId="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28" fillId="0" borderId="0">
      <alignment vertical="top"/>
      <protection locked="0"/>
    </xf>
    <xf numFmtId="0" fontId="4" fillId="0" borderId="0"/>
    <xf numFmtId="0" fontId="29" fillId="2" borderId="13" applyNumberFormat="0" applyAlignment="0" applyProtection="0">
      <alignment vertical="center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3" fillId="0" borderId="1">
      <alignment horizontal="left" vertical="center" wrapText="1"/>
      <protection locked="0"/>
    </xf>
    <xf numFmtId="0" fontId="30" fillId="3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4" fontId="3" fillId="0" borderId="10">
      <alignment horizontal="right" vertical="center"/>
      <protection locked="0"/>
    </xf>
    <xf numFmtId="0" fontId="4" fillId="0" borderId="0"/>
    <xf numFmtId="0" fontId="4" fillId="0" borderId="0">
      <alignment horizontal="left" vertical="center"/>
      <protection locked="0"/>
    </xf>
    <xf numFmtId="177" fontId="31" fillId="0" borderId="1">
      <alignment horizontal="right" vertical="center"/>
    </xf>
    <xf numFmtId="0" fontId="32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3" fillId="0" borderId="1">
      <alignment horizontal="right" vertical="center" wrapText="1"/>
    </xf>
    <xf numFmtId="0" fontId="1" fillId="0" borderId="1">
      <alignment horizontal="center" vertical="center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28" fillId="0" borderId="0">
      <alignment vertical="top"/>
      <protection locked="0"/>
    </xf>
    <xf numFmtId="0" fontId="0" fillId="7" borderId="14" applyNumberFormat="0" applyFont="0" applyAlignment="0" applyProtection="0">
      <alignment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8">
      <alignment horizontal="center" vertical="center" wrapText="1"/>
      <protection locked="0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1">
      <alignment vertical="center" wrapText="1"/>
    </xf>
    <xf numFmtId="0" fontId="33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" fillId="0" borderId="0">
      <alignment vertical="top"/>
    </xf>
    <xf numFmtId="0" fontId="41" fillId="0" borderId="15" applyNumberFormat="0" applyFill="0" applyAlignment="0" applyProtection="0">
      <alignment vertical="center"/>
    </xf>
    <xf numFmtId="0" fontId="2" fillId="0" borderId="0">
      <alignment horizontal="center"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33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4" fontId="3" fillId="0" borderId="10">
      <alignment horizontal="right" vertical="center"/>
      <protection locked="0"/>
    </xf>
    <xf numFmtId="0" fontId="1" fillId="0" borderId="10">
      <alignment horizontal="center" vertical="center"/>
      <protection locked="0"/>
    </xf>
    <xf numFmtId="0" fontId="36" fillId="0" borderId="16" applyNumberFormat="0" applyFill="0" applyAlignment="0" applyProtection="0">
      <alignment vertical="center"/>
    </xf>
    <xf numFmtId="0" fontId="3" fillId="0" borderId="0">
      <alignment horizontal="right" vertical="center"/>
    </xf>
    <xf numFmtId="49" fontId="4" fillId="0" borderId="1">
      <alignment horizontal="center" vertical="center"/>
      <protection locked="0"/>
    </xf>
    <xf numFmtId="0" fontId="33" fillId="10" borderId="0" applyNumberFormat="0" applyBorder="0" applyAlignment="0" applyProtection="0">
      <alignment vertical="center"/>
    </xf>
    <xf numFmtId="4" fontId="3" fillId="0" borderId="1">
      <alignment horizontal="right" vertical="center" wrapText="1"/>
    </xf>
    <xf numFmtId="0" fontId="3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42" fillId="11" borderId="17" applyNumberFormat="0" applyAlignment="0" applyProtection="0">
      <alignment vertical="center"/>
    </xf>
    <xf numFmtId="0" fontId="4" fillId="0" borderId="8">
      <alignment horizontal="center" vertical="center"/>
    </xf>
    <xf numFmtId="0" fontId="43" fillId="11" borderId="13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0"/>
    <xf numFmtId="0" fontId="1" fillId="0" borderId="0">
      <alignment vertical="center"/>
    </xf>
    <xf numFmtId="0" fontId="44" fillId="12" borderId="18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33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6" fillId="0" borderId="20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28" fillId="0" borderId="0">
      <alignment vertical="top"/>
      <protection locked="0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6">
      <alignment horizontal="center" vertical="center"/>
    </xf>
    <xf numFmtId="0" fontId="4" fillId="0" borderId="5">
      <alignment horizontal="center" vertical="center"/>
    </xf>
    <xf numFmtId="0" fontId="1" fillId="0" borderId="0"/>
    <xf numFmtId="0" fontId="2" fillId="0" borderId="0">
      <alignment horizontal="center" vertical="center"/>
    </xf>
    <xf numFmtId="0" fontId="33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0" fillId="26" borderId="0" applyNumberFormat="0" applyBorder="0" applyAlignment="0" applyProtection="0">
      <alignment vertical="center"/>
    </xf>
    <xf numFmtId="0" fontId="3" fillId="0" borderId="6">
      <alignment horizontal="left"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0" borderId="0">
      <alignment horizontal="right" vertical="center"/>
    </xf>
    <xf numFmtId="0" fontId="1" fillId="0" borderId="0">
      <alignment vertical="top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3" fillId="32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1" fillId="0" borderId="1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0" fontId="2" fillId="0" borderId="0">
      <alignment horizontal="center" vertical="center"/>
      <protection locked="0"/>
    </xf>
    <xf numFmtId="0" fontId="2" fillId="0" borderId="0">
      <alignment horizontal="center" vertical="center"/>
    </xf>
    <xf numFmtId="0" fontId="4" fillId="0" borderId="4">
      <alignment horizontal="center" vertical="center" wrapText="1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2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3" fillId="0" borderId="1">
      <alignment horizontal="left" vertical="center" wrapText="1"/>
    </xf>
    <xf numFmtId="0" fontId="4" fillId="0" borderId="4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28" fillId="0" borderId="0">
      <alignment vertical="top"/>
      <protection locked="0"/>
    </xf>
    <xf numFmtId="0" fontId="4" fillId="0" borderId="6">
      <alignment horizontal="center" vertical="center" wrapText="1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9" fontId="4" fillId="0" borderId="3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1">
      <alignment horizontal="center" vertical="center"/>
      <protection locked="0"/>
    </xf>
    <xf numFmtId="49" fontId="1" fillId="0" borderId="0">
      <alignment horizontal="center"/>
    </xf>
    <xf numFmtId="0" fontId="3" fillId="0" borderId="0">
      <alignment vertical="top"/>
      <protection locked="0"/>
    </xf>
    <xf numFmtId="0" fontId="3" fillId="0" borderId="1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" fillId="0" borderId="1">
      <alignment vertical="center" wrapText="1"/>
    </xf>
    <xf numFmtId="0" fontId="1" fillId="0" borderId="4">
      <alignment horizontal="center" vertical="center"/>
    </xf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4" fontId="4" fillId="0" borderId="5">
      <alignment vertical="center"/>
    </xf>
    <xf numFmtId="0" fontId="7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21">
      <alignment horizontal="center" vertical="center" wrapText="1"/>
    </xf>
    <xf numFmtId="0" fontId="4" fillId="0" borderId="0">
      <protection locked="0"/>
    </xf>
    <xf numFmtId="49" fontId="1" fillId="0" borderId="0"/>
    <xf numFmtId="0" fontId="4" fillId="0" borderId="0">
      <alignment horizontal="right" wrapText="1"/>
    </xf>
    <xf numFmtId="0" fontId="7" fillId="0" borderId="0">
      <alignment vertical="top"/>
    </xf>
    <xf numFmtId="180" fontId="31" fillId="0" borderId="1">
      <alignment horizontal="right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4" fillId="0" borderId="6">
      <alignment horizontal="center" vertical="center"/>
    </xf>
    <xf numFmtId="4" fontId="4" fillId="0" borderId="1">
      <alignment vertical="center"/>
      <protection locked="0"/>
    </xf>
    <xf numFmtId="4" fontId="4" fillId="0" borderId="1">
      <alignment vertical="center"/>
    </xf>
    <xf numFmtId="0" fontId="4" fillId="0" borderId="3">
      <alignment horizontal="center" vertical="center"/>
    </xf>
    <xf numFmtId="0" fontId="28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3" fillId="0" borderId="1">
      <alignment horizontal="right" vertical="center" wrapText="1"/>
      <protection locked="0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28" fillId="0" borderId="0">
      <alignment vertical="top"/>
      <protection locked="0"/>
    </xf>
    <xf numFmtId="4" fontId="3" fillId="0" borderId="1">
      <alignment horizontal="right" vertical="center"/>
    </xf>
    <xf numFmtId="0" fontId="3" fillId="0" borderId="11">
      <alignment horizontal="center" vertical="center"/>
    </xf>
    <xf numFmtId="0" fontId="3" fillId="0" borderId="4">
      <alignment horizontal="left" vertical="center" wrapText="1"/>
    </xf>
    <xf numFmtId="0" fontId="4" fillId="0" borderId="4">
      <alignment horizontal="center" vertical="center" wrapText="1"/>
    </xf>
    <xf numFmtId="0" fontId="4" fillId="0" borderId="2">
      <alignment horizontal="center" vertical="center" wrapText="1"/>
    </xf>
    <xf numFmtId="0" fontId="3" fillId="0" borderId="0">
      <alignment horizontal="left" vertical="center" wrapText="1"/>
    </xf>
    <xf numFmtId="0" fontId="6" fillId="0" borderId="0">
      <alignment horizontal="center" vertical="center" wrapText="1"/>
    </xf>
    <xf numFmtId="0" fontId="1" fillId="0" borderId="0">
      <alignment wrapText="1"/>
    </xf>
    <xf numFmtId="0" fontId="28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4" fillId="0" borderId="7">
      <alignment horizontal="center" vertical="center" wrapText="1"/>
    </xf>
    <xf numFmtId="0" fontId="3" fillId="0" borderId="0">
      <alignment horizontal="right"/>
    </xf>
    <xf numFmtId="0" fontId="4" fillId="0" borderId="2">
      <alignment horizontal="center" vertical="center" wrapText="1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8" fillId="0" borderId="0">
      <alignment horizontal="center" vertical="center" wrapText="1"/>
    </xf>
    <xf numFmtId="0" fontId="4" fillId="0" borderId="0"/>
    <xf numFmtId="0" fontId="4" fillId="0" borderId="0">
      <alignment wrapText="1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 wrapText="1"/>
      <protection locked="0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1" fillId="0" borderId="0"/>
    <xf numFmtId="0" fontId="2" fillId="0" borderId="0">
      <alignment horizontal="center" vertical="center"/>
    </xf>
    <xf numFmtId="0" fontId="8" fillId="0" borderId="0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1" fillId="0" borderId="0"/>
    <xf numFmtId="0" fontId="4" fillId="0" borderId="2">
      <alignment horizontal="center" vertical="center" wrapText="1"/>
    </xf>
    <xf numFmtId="0" fontId="4" fillId="0" borderId="6">
      <alignment horizontal="center" vertical="center" wrapText="1"/>
    </xf>
    <xf numFmtId="0" fontId="4" fillId="0" borderId="10">
      <alignment horizontal="center" vertical="center"/>
    </xf>
    <xf numFmtId="0" fontId="4" fillId="0" borderId="1">
      <alignment horizontal="center" vertical="center"/>
    </xf>
    <xf numFmtId="49" fontId="1" fillId="0" borderId="0"/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right" vertical="center"/>
    </xf>
    <xf numFmtId="178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  <protection locked="0"/>
    </xf>
    <xf numFmtId="178" fontId="3" fillId="0" borderId="1">
      <alignment horizontal="right" vertical="center"/>
    </xf>
    <xf numFmtId="0" fontId="10" fillId="0" borderId="0">
      <alignment horizontal="center" vertical="center"/>
    </xf>
    <xf numFmtId="0" fontId="3" fillId="0" borderId="1">
      <alignment horizontal="center" vertical="center" wrapText="1"/>
      <protection locked="0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0" fillId="0" borderId="0">
      <alignment horizontal="center" vertical="center" wrapText="1"/>
      <protection locked="0"/>
    </xf>
    <xf numFmtId="0" fontId="4" fillId="0" borderId="7">
      <alignment horizontal="center" vertical="center"/>
    </xf>
    <xf numFmtId="0" fontId="28" fillId="0" borderId="0">
      <alignment vertical="top"/>
      <protection locked="0"/>
    </xf>
    <xf numFmtId="0" fontId="3" fillId="0" borderId="0">
      <alignment horizontal="right"/>
    </xf>
    <xf numFmtId="0" fontId="3" fillId="0" borderId="0">
      <alignment horizontal="right" vertical="center"/>
      <protection locked="0"/>
    </xf>
    <xf numFmtId="4" fontId="3" fillId="0" borderId="1">
      <alignment horizontal="right" vertical="center" wrapText="1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10" fillId="0" borderId="0">
      <alignment horizontal="center" vertical="center"/>
    </xf>
    <xf numFmtId="0" fontId="3" fillId="0" borderId="1">
      <alignment horizontal="center" vertical="center" wrapText="1"/>
    </xf>
    <xf numFmtId="4" fontId="3" fillId="0" borderId="1">
      <alignment horizontal="right" vertical="center"/>
      <protection locked="0"/>
    </xf>
    <xf numFmtId="0" fontId="1" fillId="0" borderId="0">
      <alignment horizontal="right"/>
    </xf>
    <xf numFmtId="0" fontId="4" fillId="0" borderId="1">
      <alignment horizontal="center" vertical="center" wrapText="1"/>
      <protection locked="0"/>
    </xf>
    <xf numFmtId="0" fontId="28" fillId="0" borderId="0">
      <alignment vertical="top"/>
      <protection locked="0"/>
    </xf>
    <xf numFmtId="0" fontId="3" fillId="0" borderId="0">
      <alignment horizontal="right" vertical="center"/>
      <protection locked="0"/>
    </xf>
    <xf numFmtId="0" fontId="1" fillId="0" borderId="4">
      <alignment vertical="center"/>
    </xf>
    <xf numFmtId="0" fontId="1" fillId="0" borderId="3">
      <alignment vertical="center"/>
    </xf>
    <xf numFmtId="0" fontId="3" fillId="0" borderId="2">
      <alignment horizontal="left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</xf>
    <xf numFmtId="0" fontId="3" fillId="0" borderId="0">
      <alignment horizontal="left" vertical="center"/>
      <protection locked="0"/>
    </xf>
    <xf numFmtId="0" fontId="6" fillId="0" borderId="0">
      <alignment horizontal="center" vertical="center"/>
    </xf>
    <xf numFmtId="0" fontId="1" fillId="0" borderId="0">
      <alignment vertical="center"/>
    </xf>
    <xf numFmtId="0" fontId="3" fillId="0" borderId="0">
      <alignment horizontal="right"/>
    </xf>
    <xf numFmtId="4" fontId="3" fillId="0" borderId="1">
      <alignment horizontal="right" vertical="center"/>
      <protection locked="0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/>
    </xf>
    <xf numFmtId="0" fontId="1" fillId="0" borderId="0">
      <protection locked="0"/>
    </xf>
    <xf numFmtId="0" fontId="4" fillId="0" borderId="10">
      <alignment horizontal="center" vertical="center" wrapText="1"/>
      <protection locked="0"/>
    </xf>
    <xf numFmtId="0" fontId="4" fillId="0" borderId="10">
      <alignment horizontal="center" vertical="center"/>
    </xf>
    <xf numFmtId="0" fontId="4" fillId="0" borderId="21">
      <alignment horizontal="center" vertical="center"/>
    </xf>
    <xf numFmtId="0" fontId="4" fillId="0" borderId="8">
      <alignment horizontal="center" vertical="center" wrapText="1"/>
      <protection locked="0"/>
    </xf>
    <xf numFmtId="0" fontId="3" fillId="0" borderId="12">
      <alignment horizontal="lef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</xf>
    <xf numFmtId="0" fontId="4" fillId="0" borderId="10">
      <alignment horizontal="center" vertical="center" wrapText="1"/>
    </xf>
    <xf numFmtId="0" fontId="4" fillId="0" borderId="9">
      <alignment horizontal="center" vertical="center" wrapText="1"/>
    </xf>
    <xf numFmtId="0" fontId="4" fillId="0" borderId="1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8">
      <alignment horizontal="center" vertical="center" wrapText="1"/>
    </xf>
    <xf numFmtId="0" fontId="4" fillId="0" borderId="11">
      <alignment horizontal="center" vertical="center" wrapText="1"/>
      <protection locked="0"/>
    </xf>
    <xf numFmtId="0" fontId="4" fillId="0" borderId="2">
      <alignment horizontal="center" vertical="center"/>
    </xf>
    <xf numFmtId="0" fontId="4" fillId="0" borderId="0"/>
    <xf numFmtId="0" fontId="3" fillId="0" borderId="1">
      <alignment horizontal="left" vertical="center" wrapText="1"/>
    </xf>
    <xf numFmtId="0" fontId="4" fillId="0" borderId="0">
      <alignment wrapText="1"/>
    </xf>
    <xf numFmtId="0" fontId="3" fillId="0" borderId="7">
      <alignment horizontal="left" vertical="center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 wrapText="1"/>
    </xf>
    <xf numFmtId="0" fontId="4" fillId="0" borderId="4">
      <alignment horizontal="center" vertical="center" wrapText="1"/>
    </xf>
    <xf numFmtId="0" fontId="3" fillId="0" borderId="6">
      <alignment horizontal="left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0">
      <alignment horizontal="left" vertical="center"/>
    </xf>
    <xf numFmtId="0" fontId="1" fillId="0" borderId="5">
      <alignment horizontal="center" vertical="center" wrapText="1"/>
      <protection locked="0"/>
    </xf>
    <xf numFmtId="0" fontId="1" fillId="0" borderId="1"/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left" vertical="top" wrapText="1"/>
      <protection locked="0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1" fillId="0" borderId="1">
      <alignment horizontal="center" vertical="center"/>
    </xf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4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  <protection locked="0"/>
    </xf>
    <xf numFmtId="0" fontId="2" fillId="0" borderId="0">
      <alignment horizontal="center" vertical="center"/>
    </xf>
    <xf numFmtId="0" fontId="1" fillId="0" borderId="0"/>
    <xf numFmtId="49" fontId="4" fillId="0" borderId="2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0" fontId="1" fillId="0" borderId="1">
      <alignment horizontal="center"/>
    </xf>
    <xf numFmtId="49" fontId="9" fillId="0" borderId="0">
      <protection locked="0"/>
    </xf>
    <xf numFmtId="0" fontId="28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1" fillId="0" borderId="1"/>
    <xf numFmtId="0" fontId="1" fillId="0" borderId="7">
      <alignment horizont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 wrapText="1"/>
      <protection locked="0"/>
    </xf>
    <xf numFmtId="0" fontId="1" fillId="0" borderId="1">
      <alignment horizontal="center" vertical="center"/>
    </xf>
    <xf numFmtId="0" fontId="1" fillId="0" borderId="1"/>
    <xf numFmtId="0" fontId="4" fillId="0" borderId="0"/>
    <xf numFmtId="0" fontId="4" fillId="0" borderId="3">
      <alignment horizontal="center" vertical="center" wrapText="1"/>
      <protection locked="0"/>
    </xf>
    <xf numFmtId="0" fontId="18" fillId="0" borderId="0"/>
    <xf numFmtId="0" fontId="28" fillId="0" borderId="0">
      <alignment vertical="top"/>
      <protection locked="0"/>
    </xf>
    <xf numFmtId="0" fontId="1" fillId="0" borderId="0"/>
    <xf numFmtId="0" fontId="3" fillId="0" borderId="0">
      <alignment horizontal="right" wrapText="1"/>
    </xf>
    <xf numFmtId="0" fontId="18" fillId="0" borderId="0">
      <alignment wrapText="1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" fontId="3" fillId="0" borderId="5">
      <alignment horizontal="right" vertical="center"/>
    </xf>
    <xf numFmtId="0" fontId="18" fillId="0" borderId="5">
      <alignment horizontal="center" vertical="center" wrapText="1"/>
    </xf>
    <xf numFmtId="0" fontId="1" fillId="0" borderId="10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4" fillId="0" borderId="1">
      <alignment horizontal="center" vertical="center"/>
    </xf>
    <xf numFmtId="0" fontId="4" fillId="0" borderId="4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3" fontId="4" fillId="0" borderId="10">
      <alignment horizontal="center" vertical="top"/>
      <protection locked="0"/>
    </xf>
    <xf numFmtId="0" fontId="4" fillId="0" borderId="5">
      <alignment horizontal="center" vertical="center"/>
    </xf>
    <xf numFmtId="0" fontId="4" fillId="0" borderId="5">
      <alignment horizontal="center" vertical="center" wrapText="1"/>
      <protection locked="0"/>
    </xf>
    <xf numFmtId="0" fontId="4" fillId="0" borderId="0">
      <protection locked="0"/>
    </xf>
    <xf numFmtId="0" fontId="2" fillId="0" borderId="0">
      <alignment horizontal="center" vertical="center"/>
    </xf>
    <xf numFmtId="0" fontId="4" fillId="0" borderId="10">
      <alignment horizontal="center" vertical="center" wrapText="1"/>
      <protection locked="0"/>
    </xf>
    <xf numFmtId="0" fontId="28" fillId="0" borderId="0">
      <alignment vertical="top"/>
      <protection locked="0"/>
    </xf>
    <xf numFmtId="0" fontId="1" fillId="0" borderId="0">
      <alignment wrapText="1"/>
    </xf>
    <xf numFmtId="0" fontId="4" fillId="0" borderId="6">
      <alignment horizontal="center" vertical="center"/>
      <protection locked="0"/>
    </xf>
    <xf numFmtId="0" fontId="1" fillId="0" borderId="0">
      <protection locked="0"/>
    </xf>
    <xf numFmtId="0" fontId="1" fillId="0" borderId="0"/>
    <xf numFmtId="0" fontId="4" fillId="0" borderId="4">
      <alignment horizontal="center" vertical="center"/>
    </xf>
    <xf numFmtId="0" fontId="4" fillId="0" borderId="2">
      <alignment horizontal="center" vertical="center" wrapText="1"/>
    </xf>
    <xf numFmtId="0" fontId="3" fillId="0" borderId="0">
      <alignment horizontal="left" vertical="center"/>
      <protection locked="0"/>
    </xf>
    <xf numFmtId="0" fontId="1" fillId="0" borderId="6">
      <alignment horizontal="center" vertical="center"/>
      <protection locked="0"/>
    </xf>
    <xf numFmtId="0" fontId="17" fillId="0" borderId="0">
      <alignment horizontal="center" vertical="center" wrapText="1"/>
    </xf>
    <xf numFmtId="0" fontId="1" fillId="0" borderId="1"/>
    <xf numFmtId="0" fontId="1" fillId="0" borderId="0">
      <alignment horizontal="center" wrapText="1"/>
    </xf>
    <xf numFmtId="0" fontId="1" fillId="0" borderId="0">
      <alignment horizontal="right"/>
      <protection locked="0"/>
    </xf>
    <xf numFmtId="49" fontId="4" fillId="0" borderId="6">
      <alignment horizontal="center" vertical="center" wrapText="1"/>
    </xf>
    <xf numFmtId="0" fontId="28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right" vertical="center"/>
      <protection locked="0"/>
    </xf>
    <xf numFmtId="0" fontId="4" fillId="0" borderId="0"/>
    <xf numFmtId="0" fontId="4" fillId="0" borderId="6">
      <alignment horizontal="center" vertical="center"/>
    </xf>
    <xf numFmtId="0" fontId="3" fillId="0" borderId="1">
      <alignment horizontal="center" vertical="center"/>
      <protection locked="0"/>
    </xf>
    <xf numFmtId="0" fontId="28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1" fillId="0" borderId="1">
      <alignment horizontal="center"/>
    </xf>
    <xf numFmtId="0" fontId="2" fillId="0" borderId="0">
      <alignment horizontal="center" vertical="center"/>
      <protection locked="0"/>
    </xf>
    <xf numFmtId="0" fontId="4" fillId="0" borderId="10">
      <alignment horizontal="center" vertical="center"/>
    </xf>
    <xf numFmtId="0" fontId="49" fillId="0" borderId="4">
      <alignment horizontal="center" vertical="center"/>
      <protection locked="0"/>
    </xf>
    <xf numFmtId="3" fontId="1" fillId="0" borderId="1">
      <alignment horizontal="center" vertical="center"/>
    </xf>
    <xf numFmtId="4" fontId="3" fillId="0" borderId="1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1" fillId="0" borderId="6">
      <alignment horizontal="center" vertical="center" wrapText="1"/>
    </xf>
    <xf numFmtId="0" fontId="1" fillId="0" borderId="1">
      <alignment horizontal="center" vertical="center"/>
    </xf>
    <xf numFmtId="0" fontId="4" fillId="0" borderId="7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3" fillId="0" borderId="4">
      <alignment horizontal="left" vertical="center"/>
    </xf>
    <xf numFmtId="0" fontId="3" fillId="0" borderId="0">
      <alignment horizontal="left" vertical="center"/>
      <protection locked="0"/>
    </xf>
    <xf numFmtId="0" fontId="6" fillId="0" borderId="0">
      <alignment horizontal="center" vertical="center"/>
    </xf>
    <xf numFmtId="0" fontId="1" fillId="0" borderId="0">
      <alignment horizontal="right" vertical="center"/>
    </xf>
    <xf numFmtId="0" fontId="1" fillId="0" borderId="1"/>
    <xf numFmtId="0" fontId="1" fillId="0" borderId="1"/>
    <xf numFmtId="3" fontId="1" fillId="0" borderId="5">
      <alignment horizontal="center" vertical="center"/>
    </xf>
    <xf numFmtId="0" fontId="3" fillId="0" borderId="7">
      <alignment horizontal="right" vertical="center"/>
      <protection locked="0"/>
    </xf>
    <xf numFmtId="0" fontId="49" fillId="0" borderId="4">
      <alignment horizontal="center" vertical="center"/>
    </xf>
    <xf numFmtId="0" fontId="4" fillId="0" borderId="0"/>
    <xf numFmtId="0" fontId="4" fillId="0" borderId="5">
      <alignment horizontal="center" vertical="center"/>
    </xf>
    <xf numFmtId="0" fontId="7" fillId="0" borderId="1"/>
    <xf numFmtId="0" fontId="50" fillId="0" borderId="7">
      <alignment horizontal="center" vertical="center"/>
    </xf>
    <xf numFmtId="0" fontId="4" fillId="0" borderId="2">
      <alignment horizontal="center" vertical="center"/>
    </xf>
    <xf numFmtId="49" fontId="1" fillId="0" borderId="0"/>
    <xf numFmtId="0" fontId="4" fillId="0" borderId="3">
      <alignment horizontal="center" vertical="center"/>
    </xf>
    <xf numFmtId="49" fontId="31" fillId="0" borderId="1">
      <alignment horizontal="left" vertical="center" wrapText="1"/>
    </xf>
    <xf numFmtId="0" fontId="4" fillId="0" borderId="5">
      <alignment horizontal="center" vertical="center"/>
    </xf>
    <xf numFmtId="49" fontId="1" fillId="0" borderId="0"/>
    <xf numFmtId="0" fontId="28" fillId="0" borderId="0">
      <alignment vertical="top"/>
      <protection locked="0"/>
    </xf>
    <xf numFmtId="0" fontId="4" fillId="0" borderId="0">
      <protection locked="0"/>
    </xf>
    <xf numFmtId="0" fontId="3" fillId="0" borderId="10">
      <alignment horizontal="left" vertical="center" wrapText="1"/>
    </xf>
    <xf numFmtId="176" fontId="31" fillId="0" borderId="1">
      <alignment horizontal="right" vertical="center"/>
    </xf>
    <xf numFmtId="0" fontId="4" fillId="0" borderId="8">
      <alignment horizontal="center" vertical="center"/>
    </xf>
    <xf numFmtId="0" fontId="4" fillId="0" borderId="5">
      <alignment horizontal="center" vertical="center"/>
    </xf>
    <xf numFmtId="0" fontId="4" fillId="0" borderId="12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8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4" fillId="0" borderId="6">
      <alignment horizontal="center" vertical="center"/>
    </xf>
    <xf numFmtId="0" fontId="1" fillId="0" borderId="0"/>
    <xf numFmtId="0" fontId="3" fillId="0" borderId="10">
      <alignment horizontal="left" vertical="center" wrapText="1"/>
    </xf>
    <xf numFmtId="49" fontId="4" fillId="0" borderId="5">
      <alignment horizontal="center" vertical="center" wrapText="1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8" fillId="0" borderId="1">
      <alignment horizontal="center" vertical="center" wrapText="1"/>
    </xf>
    <xf numFmtId="0" fontId="2" fillId="0" borderId="0">
      <alignment horizontal="center" vertical="center"/>
    </xf>
    <xf numFmtId="4" fontId="4" fillId="0" borderId="1">
      <alignment vertical="center"/>
    </xf>
    <xf numFmtId="49" fontId="4" fillId="0" borderId="7">
      <alignment horizontal="center" vertical="center" wrapText="1"/>
    </xf>
    <xf numFmtId="0" fontId="3" fillId="0" borderId="0">
      <alignment horizontal="left" vertical="center"/>
    </xf>
    <xf numFmtId="0" fontId="2" fillId="0" borderId="0">
      <alignment horizontal="center" vertical="center"/>
    </xf>
    <xf numFmtId="0" fontId="49" fillId="0" borderId="1">
      <alignment horizontal="center" vertical="center"/>
    </xf>
    <xf numFmtId="4" fontId="3" fillId="0" borderId="1">
      <alignment horizontal="right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0" fontId="28" fillId="0" borderId="0">
      <alignment vertical="top"/>
      <protection locked="0"/>
    </xf>
    <xf numFmtId="181" fontId="31" fillId="0" borderId="1">
      <alignment horizontal="right" vertical="center"/>
    </xf>
    <xf numFmtId="4" fontId="3" fillId="0" borderId="1">
      <alignment horizontal="right" vertical="center" wrapText="1"/>
      <protection locked="0"/>
    </xf>
    <xf numFmtId="0" fontId="49" fillId="0" borderId="1">
      <alignment horizontal="center" vertical="center"/>
    </xf>
    <xf numFmtId="49" fontId="9" fillId="0" borderId="0">
      <protection locked="0"/>
    </xf>
    <xf numFmtId="0" fontId="4" fillId="0" borderId="7">
      <alignment horizontal="center" vertical="center" wrapText="1"/>
    </xf>
    <xf numFmtId="10" fontId="31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1">
      <alignment horizontal="center" vertical="center"/>
    </xf>
    <xf numFmtId="0" fontId="4" fillId="0" borderId="5">
      <alignment horizontal="center" vertical="center"/>
      <protection locked="0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6" fillId="0" borderId="0">
      <alignment horizontal="center" vertical="center"/>
    </xf>
    <xf numFmtId="0" fontId="3" fillId="0" borderId="0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2" fillId="0" borderId="0">
      <alignment horizontal="center" vertical="center"/>
      <protection locked="0"/>
    </xf>
    <xf numFmtId="0" fontId="1" fillId="0" borderId="6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1" fillId="0" borderId="1"/>
    <xf numFmtId="0" fontId="3" fillId="0" borderId="1">
      <alignment horizontal="left" vertical="center" wrapText="1"/>
      <protection locked="0"/>
    </xf>
    <xf numFmtId="0" fontId="1" fillId="0" borderId="5">
      <alignment horizontal="center" vertical="center"/>
    </xf>
    <xf numFmtId="0" fontId="4" fillId="0" borderId="0">
      <alignment vertical="top"/>
      <protection locked="0"/>
    </xf>
    <xf numFmtId="49" fontId="1" fillId="0" borderId="1"/>
    <xf numFmtId="0" fontId="1" fillId="0" borderId="5">
      <alignment horizontal="center" vertical="center"/>
    </xf>
    <xf numFmtId="0" fontId="4" fillId="0" borderId="8">
      <alignment horizontal="center" vertical="center"/>
    </xf>
    <xf numFmtId="0" fontId="3" fillId="0" borderId="6">
      <alignment horizontal="left" vertical="center" wrapText="1"/>
      <protection locked="0"/>
    </xf>
    <xf numFmtId="0" fontId="4" fillId="0" borderId="3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</xf>
    <xf numFmtId="0" fontId="1" fillId="0" borderId="9">
      <alignment horizontal="center" vertical="center" wrapText="1"/>
    </xf>
    <xf numFmtId="0" fontId="1" fillId="0" borderId="0"/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5">
      <alignment horizontal="center" vertical="center"/>
      <protection locked="0"/>
    </xf>
    <xf numFmtId="0" fontId="7" fillId="0" borderId="0"/>
    <xf numFmtId="0" fontId="7" fillId="0" borderId="0">
      <alignment vertical="top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50" fillId="0" borderId="5">
      <alignment horizontal="center" vertical="center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1">
      <alignment horizontal="center" vertical="center"/>
    </xf>
    <xf numFmtId="0" fontId="4" fillId="0" borderId="4">
      <alignment horizontal="center" vertical="center"/>
    </xf>
    <xf numFmtId="0" fontId="4" fillId="0" borderId="0">
      <alignment horizontal="left" vertical="center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7">
      <alignment horizontal="center" vertical="center"/>
    </xf>
    <xf numFmtId="0" fontId="4" fillId="0" borderId="4">
      <alignment horizontal="center" vertical="center" wrapText="1"/>
    </xf>
    <xf numFmtId="0" fontId="1" fillId="0" borderId="1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4" fillId="0" borderId="2">
      <alignment horizontal="center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  <protection locked="0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0">
      <alignment horizontal="left" vertical="center" wrapText="1"/>
    </xf>
    <xf numFmtId="4" fontId="49" fillId="0" borderId="1">
      <alignment horizontal="right" vertical="center"/>
    </xf>
    <xf numFmtId="0" fontId="4" fillId="0" borderId="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4" fillId="0" borderId="7">
      <alignment horizontal="center" vertical="center"/>
    </xf>
    <xf numFmtId="0" fontId="28" fillId="0" borderId="0">
      <alignment vertical="top"/>
      <protection locked="0"/>
    </xf>
    <xf numFmtId="0" fontId="49" fillId="0" borderId="1">
      <alignment horizontal="right" vertical="center"/>
    </xf>
    <xf numFmtId="179" fontId="31" fillId="0" borderId="1">
      <alignment horizontal="right" vertical="center"/>
    </xf>
    <xf numFmtId="0" fontId="4" fillId="0" borderId="4">
      <alignment horizontal="center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4" fontId="3" fillId="0" borderId="1">
      <alignment horizontal="right" vertical="center"/>
    </xf>
    <xf numFmtId="0" fontId="4" fillId="0" borderId="3">
      <alignment horizontal="center" vertical="center" wrapText="1"/>
      <protection locked="0"/>
    </xf>
    <xf numFmtId="0" fontId="1" fillId="0" borderId="7">
      <alignment horizontal="center" vertical="center"/>
    </xf>
    <xf numFmtId="0" fontId="1" fillId="0" borderId="10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3" fillId="0" borderId="0">
      <alignment horizontal="right" wrapText="1"/>
      <protection locked="0"/>
    </xf>
    <xf numFmtId="3" fontId="1" fillId="0" borderId="4">
      <alignment horizontal="center" vertical="center"/>
    </xf>
    <xf numFmtId="0" fontId="3" fillId="0" borderId="1">
      <alignment vertical="center" wrapText="1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1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3" fillId="0" borderId="1">
      <alignment vertical="center"/>
      <protection locked="0"/>
    </xf>
    <xf numFmtId="0" fontId="1" fillId="0" borderId="10">
      <alignment horizontal="center" vertical="center" wrapText="1"/>
    </xf>
    <xf numFmtId="49" fontId="4" fillId="0" borderId="1">
      <alignment horizontal="center" vertical="center"/>
    </xf>
    <xf numFmtId="176" fontId="31" fillId="0" borderId="1">
      <alignment horizontal="right" vertical="center"/>
    </xf>
    <xf numFmtId="0" fontId="18" fillId="0" borderId="0">
      <alignment horizontal="center" wrapText="1"/>
    </xf>
    <xf numFmtId="0" fontId="4" fillId="0" borderId="4">
      <alignment horizontal="center" vertical="center"/>
      <protection locked="0"/>
    </xf>
    <xf numFmtId="0" fontId="9" fillId="0" borderId="0">
      <alignment horizontal="right"/>
      <protection locked="0"/>
    </xf>
    <xf numFmtId="0" fontId="4" fillId="0" borderId="0">
      <alignment wrapText="1"/>
    </xf>
    <xf numFmtId="0" fontId="3" fillId="0" borderId="1">
      <alignment horizontal="left" vertical="center" wrapText="1"/>
    </xf>
    <xf numFmtId="0" fontId="3" fillId="0" borderId="1">
      <alignment vertical="center" wrapText="1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10" fillId="0" borderId="0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/>
      <protection locked="0"/>
    </xf>
    <xf numFmtId="0" fontId="21" fillId="0" borderId="0">
      <alignment horizontal="center" vertical="center"/>
    </xf>
    <xf numFmtId="0" fontId="1" fillId="0" borderId="0"/>
    <xf numFmtId="0" fontId="4" fillId="0" borderId="4">
      <alignment horizontal="center" vertical="center" wrapText="1"/>
    </xf>
    <xf numFmtId="0" fontId="28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3" fillId="0" borderId="1">
      <alignment vertical="center" wrapText="1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11">
      <alignment horizontal="center" vertical="center"/>
    </xf>
    <xf numFmtId="0" fontId="28" fillId="0" borderId="0">
      <alignment vertical="top"/>
      <protection locked="0"/>
    </xf>
    <xf numFmtId="0" fontId="1" fillId="0" borderId="12">
      <alignment horizontal="center" vertical="center" wrapText="1"/>
    </xf>
    <xf numFmtId="0" fontId="4" fillId="0" borderId="5">
      <alignment horizontal="center" vertical="center"/>
    </xf>
    <xf numFmtId="0" fontId="3" fillId="0" borderId="0">
      <alignment horizontal="left" vertical="center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1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9" fillId="0" borderId="1">
      <alignment horizontal="center" vertical="center"/>
      <protection locked="0"/>
    </xf>
    <xf numFmtId="0" fontId="25" fillId="0" borderId="0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3">
      <alignment horizontal="center" vertical="center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49" fontId="4" fillId="0" borderId="7">
      <alignment horizontal="center" vertical="center" wrapText="1"/>
    </xf>
    <xf numFmtId="0" fontId="3" fillId="0" borderId="1">
      <alignment horizontal="center" vertical="center" wrapText="1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1">
      <alignment horizontal="left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10" fillId="0" borderId="0">
      <alignment horizontal="center" vertical="center"/>
    </xf>
    <xf numFmtId="4" fontId="3" fillId="0" borderId="1">
      <alignment horizontal="right" vertical="center" wrapText="1"/>
    </xf>
    <xf numFmtId="0" fontId="4" fillId="0" borderId="4">
      <alignment horizontal="center" vertical="center"/>
    </xf>
    <xf numFmtId="0" fontId="3" fillId="0" borderId="1">
      <alignment vertical="center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</cellStyleXfs>
  <cellXfs count="26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49" applyFont="1" applyBorder="1">
      <alignment horizontal="center" vertical="center"/>
    </xf>
    <xf numFmtId="0" fontId="1" fillId="0" borderId="1" xfId="515" applyFont="1" applyBorder="1">
      <alignment horizontal="center" vertical="center"/>
      <protection locked="0"/>
    </xf>
    <xf numFmtId="49" fontId="5" fillId="0" borderId="1" xfId="428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215" applyFont="1" applyBorder="1">
      <alignment horizontal="center" vertical="center" wrapText="1"/>
      <protection locked="0"/>
    </xf>
    <xf numFmtId="0" fontId="3" fillId="0" borderId="1" xfId="490" applyFont="1" applyBorder="1">
      <alignment horizontal="left" vertical="center" wrapText="1"/>
      <protection locked="0"/>
    </xf>
    <xf numFmtId="0" fontId="3" fillId="0" borderId="1" xfId="134" applyFont="1" applyBorder="1">
      <alignment horizontal="left" vertical="center" wrapText="1"/>
      <protection locked="0"/>
    </xf>
    <xf numFmtId="49" fontId="1" fillId="0" borderId="0" xfId="426" applyNumberFormat="1" applyFont="1" applyBorder="1"/>
    <xf numFmtId="0" fontId="2" fillId="0" borderId="0" xfId="376" applyFont="1" applyBorder="1">
      <alignment horizontal="center" vertical="center"/>
    </xf>
    <xf numFmtId="0" fontId="4" fillId="0" borderId="0" xfId="331" applyFont="1" applyBorder="1">
      <alignment horizontal="left" vertical="center"/>
    </xf>
    <xf numFmtId="0" fontId="4" fillId="0" borderId="0" xfId="395" applyFont="1" applyBorder="1"/>
    <xf numFmtId="0" fontId="4" fillId="0" borderId="2" xfId="365" applyFont="1" applyBorder="1">
      <alignment horizontal="center" vertical="center" wrapText="1"/>
      <protection locked="0"/>
    </xf>
    <xf numFmtId="0" fontId="4" fillId="0" borderId="2" xfId="328" applyFont="1" applyBorder="1">
      <alignment horizontal="center" vertical="center" wrapText="1"/>
    </xf>
    <xf numFmtId="0" fontId="4" fillId="0" borderId="2" xfId="326" applyFont="1" applyBorder="1">
      <alignment horizontal="center" vertical="center"/>
    </xf>
    <xf numFmtId="0" fontId="4" fillId="0" borderId="3" xfId="352" applyFont="1" applyBorder="1">
      <alignment horizontal="center" vertical="center" wrapText="1"/>
      <protection locked="0"/>
    </xf>
    <xf numFmtId="0" fontId="4" fillId="0" borderId="3" xfId="325" applyFont="1" applyBorder="1">
      <alignment horizontal="center" vertical="center" wrapText="1"/>
    </xf>
    <xf numFmtId="0" fontId="4" fillId="0" borderId="3" xfId="59" applyFont="1" applyBorder="1">
      <alignment horizontal="center" vertical="center"/>
    </xf>
    <xf numFmtId="0" fontId="4" fillId="0" borderId="4" xfId="358" applyFont="1" applyBorder="1">
      <alignment horizontal="center" vertical="center" wrapText="1"/>
      <protection locked="0"/>
    </xf>
    <xf numFmtId="0" fontId="4" fillId="0" borderId="4" xfId="322" applyFont="1" applyBorder="1">
      <alignment horizontal="center" vertical="center" wrapText="1"/>
    </xf>
    <xf numFmtId="0" fontId="4" fillId="0" borderId="4" xfId="323" applyFont="1" applyBorder="1">
      <alignment horizontal="center" vertical="center"/>
    </xf>
    <xf numFmtId="0" fontId="3" fillId="0" borderId="1" xfId="135" applyFont="1" applyBorder="1">
      <alignment horizontal="left" vertical="center" wrapText="1"/>
    </xf>
    <xf numFmtId="0" fontId="1" fillId="0" borderId="5" xfId="29" applyFont="1" applyBorder="1">
      <alignment horizontal="center" vertical="center" wrapText="1"/>
      <protection locked="0"/>
    </xf>
    <xf numFmtId="0" fontId="3" fillId="0" borderId="6" xfId="108" applyFont="1" applyBorder="1">
      <alignment horizontal="left" vertical="center"/>
    </xf>
    <xf numFmtId="0" fontId="3" fillId="0" borderId="7" xfId="219" applyFont="1" applyBorder="1">
      <alignment horizontal="left" vertical="center"/>
    </xf>
    <xf numFmtId="0" fontId="1" fillId="0" borderId="0" xfId="86" applyFont="1" applyBorder="1">
      <alignment horizontal="right" vertical="center"/>
      <protection locked="0"/>
    </xf>
    <xf numFmtId="0" fontId="4" fillId="0" borderId="5" xfId="329" applyFont="1" applyBorder="1">
      <alignment horizontal="center" vertical="center"/>
    </xf>
    <xf numFmtId="0" fontId="4" fillId="0" borderId="6" xfId="396" applyFont="1" applyBorder="1">
      <alignment horizontal="center" vertical="center"/>
    </xf>
    <xf numFmtId="0" fontId="4" fillId="0" borderId="7" xfId="513" applyFont="1" applyBorder="1">
      <alignment horizontal="center" vertical="center"/>
    </xf>
    <xf numFmtId="0" fontId="3" fillId="0" borderId="0" xfId="97" applyFont="1" applyBorder="1">
      <alignment horizontal="right" vertical="center"/>
    </xf>
    <xf numFmtId="0" fontId="6" fillId="0" borderId="0" xfId="145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123" applyFont="1" applyBorder="1">
      <alignment horizontal="center" vertical="center" wrapText="1"/>
    </xf>
    <xf numFmtId="0" fontId="4" fillId="0" borderId="6" xfId="140" applyFont="1" applyBorder="1">
      <alignment horizontal="center" vertical="center" wrapText="1"/>
    </xf>
    <xf numFmtId="0" fontId="4" fillId="0" borderId="7" xfId="467" applyFont="1" applyBorder="1">
      <alignment horizontal="center" vertical="center" wrapText="1"/>
    </xf>
    <xf numFmtId="0" fontId="4" fillId="0" borderId="1" xfId="138" applyFont="1" applyBorder="1">
      <alignment horizontal="center" vertical="center" wrapText="1"/>
    </xf>
    <xf numFmtId="0" fontId="3" fillId="0" borderId="1" xfId="251" applyFont="1" applyBorder="1">
      <alignment horizontal="center" vertical="center" wrapText="1"/>
      <protection locked="0"/>
    </xf>
    <xf numFmtId="0" fontId="3" fillId="0" borderId="7" xfId="144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152" applyFont="1" applyBorder="1">
      <alignment horizontal="center" vertical="center"/>
      <protection locked="0"/>
    </xf>
    <xf numFmtId="0" fontId="4" fillId="0" borderId="1" xfId="505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79" applyFont="1" applyBorder="1">
      <alignment horizontal="right" vertical="center"/>
    </xf>
    <xf numFmtId="0" fontId="7" fillId="0" borderId="0" xfId="166" applyFont="1" applyBorder="1">
      <alignment vertical="top"/>
    </xf>
    <xf numFmtId="0" fontId="8" fillId="0" borderId="0" xfId="221" applyFont="1" applyBorder="1">
      <alignment horizontal="center" vertical="center" wrapText="1"/>
    </xf>
    <xf numFmtId="0" fontId="8" fillId="0" borderId="0" xfId="231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223" applyFont="1" applyBorder="1">
      <alignment wrapText="1"/>
    </xf>
    <xf numFmtId="0" fontId="4" fillId="0" borderId="0" xfId="165" applyFont="1" applyBorder="1">
      <alignment horizontal="right" wrapText="1"/>
    </xf>
    <xf numFmtId="0" fontId="4" fillId="0" borderId="0" xfId="163" applyFont="1" applyBorder="1">
      <protection locked="0"/>
    </xf>
    <xf numFmtId="0" fontId="4" fillId="0" borderId="1" xfId="162" applyFont="1" applyBorder="1">
      <alignment horizontal="center" vertical="center" wrapText="1"/>
    </xf>
    <xf numFmtId="0" fontId="4" fillId="0" borderId="1" xfId="238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6" applyFont="1" applyBorder="1">
      <alignment vertical="center" wrapText="1"/>
    </xf>
    <xf numFmtId="0" fontId="3" fillId="0" borderId="0" xfId="394" applyFont="1" applyBorder="1">
      <alignment horizontal="right" vertical="center"/>
      <protection locked="0"/>
    </xf>
    <xf numFmtId="0" fontId="4" fillId="0" borderId="0" xfId="516" applyFont="1" applyBorder="1">
      <alignment horizontal="right" vertical="center"/>
      <protection locked="0"/>
    </xf>
    <xf numFmtId="0" fontId="1" fillId="0" borderId="1" xfId="157" applyFont="1" applyBorder="1">
      <alignment horizontal="center"/>
    </xf>
    <xf numFmtId="0" fontId="1" fillId="0" borderId="0" xfId="213" applyFont="1" applyBorder="1">
      <alignment wrapText="1"/>
    </xf>
    <xf numFmtId="0" fontId="1" fillId="0" borderId="0" xfId="292" applyFont="1" applyBorder="1">
      <protection locked="0"/>
    </xf>
    <xf numFmtId="0" fontId="2" fillId="0" borderId="0" xfId="312" applyFont="1" applyBorder="1">
      <alignment horizontal="center" vertical="center" wrapText="1"/>
    </xf>
    <xf numFmtId="0" fontId="2" fillId="0" borderId="0" xfId="124" applyFont="1" applyBorder="1">
      <alignment horizontal="center" vertical="center"/>
      <protection locked="0"/>
    </xf>
    <xf numFmtId="0" fontId="3" fillId="0" borderId="0" xfId="211" applyFont="1" applyBorder="1">
      <alignment horizontal="left" vertical="center" wrapText="1"/>
    </xf>
    <xf numFmtId="0" fontId="4" fillId="0" borderId="8" xfId="304" applyFont="1" applyBorder="1">
      <alignment horizontal="center" vertical="center" wrapText="1"/>
    </xf>
    <xf numFmtId="0" fontId="4" fillId="0" borderId="8" xfId="296" applyFont="1" applyBorder="1">
      <alignment horizontal="center" vertical="center" wrapText="1"/>
      <protection locked="0"/>
    </xf>
    <xf numFmtId="0" fontId="4" fillId="0" borderId="9" xfId="301" applyFont="1" applyBorder="1">
      <alignment horizontal="center" vertical="center" wrapText="1"/>
    </xf>
    <xf numFmtId="0" fontId="4" fillId="0" borderId="9" xfId="34" applyFont="1" applyBorder="1">
      <alignment horizontal="center" vertical="center" wrapText="1"/>
      <protection locked="0"/>
    </xf>
    <xf numFmtId="0" fontId="4" fillId="0" borderId="10" xfId="300" applyFont="1" applyBorder="1">
      <alignment horizontal="center" vertical="center" wrapText="1"/>
    </xf>
    <xf numFmtId="0" fontId="4" fillId="0" borderId="10" xfId="293" applyFont="1" applyBorder="1">
      <alignment horizontal="center" vertical="center" wrapText="1"/>
      <protection locked="0"/>
    </xf>
    <xf numFmtId="0" fontId="3" fillId="0" borderId="10" xfId="433" applyFont="1" applyBorder="1">
      <alignment horizontal="left" vertical="center" wrapText="1"/>
    </xf>
    <xf numFmtId="0" fontId="3" fillId="0" borderId="10" xfId="289" applyFont="1" applyBorder="1">
      <alignment horizontal="right" vertical="center"/>
      <protection locked="0"/>
    </xf>
    <xf numFmtId="0" fontId="3" fillId="0" borderId="11" xfId="207" applyFont="1" applyBorder="1">
      <alignment horizontal="center" vertical="center"/>
    </xf>
    <xf numFmtId="0" fontId="3" fillId="0" borderId="12" xfId="297" applyFont="1" applyBorder="1">
      <alignment horizontal="left" vertical="center"/>
    </xf>
    <xf numFmtId="0" fontId="3" fillId="0" borderId="10" xfId="33" applyFont="1" applyBorder="1">
      <alignment horizontal="left" vertical="center"/>
    </xf>
    <xf numFmtId="0" fontId="3" fillId="0" borderId="0" xfId="191" applyFont="1" applyBorder="1">
      <alignment vertical="top" wrapText="1"/>
      <protection locked="0"/>
    </xf>
    <xf numFmtId="0" fontId="2" fillId="0" borderId="0" xfId="204" applyFont="1" applyBorder="1">
      <alignment horizontal="center" vertical="center" wrapText="1"/>
      <protection locked="0"/>
    </xf>
    <xf numFmtId="0" fontId="3" fillId="0" borderId="0" xfId="192" applyFont="1" applyBorder="1">
      <alignment horizontal="right"/>
      <protection locked="0"/>
    </xf>
    <xf numFmtId="0" fontId="4" fillId="0" borderId="6" xfId="201" applyFont="1" applyBorder="1">
      <alignment horizontal="center" vertical="center" wrapText="1"/>
      <protection locked="0"/>
    </xf>
    <xf numFmtId="0" fontId="4" fillId="0" borderId="6" xfId="189" applyFont="1" applyBorder="1">
      <alignment horizontal="center" vertical="center"/>
      <protection locked="0"/>
    </xf>
    <xf numFmtId="0" fontId="4" fillId="0" borderId="12" xfId="198" applyFont="1" applyBorder="1">
      <alignment horizontal="center" vertical="center" wrapText="1"/>
    </xf>
    <xf numFmtId="0" fontId="4" fillId="0" borderId="12" xfId="185" applyFont="1" applyBorder="1">
      <alignment horizontal="center" vertical="center"/>
      <protection locked="0"/>
    </xf>
    <xf numFmtId="0" fontId="3" fillId="0" borderId="0" xfId="176" applyFont="1" applyBorder="1">
      <alignment horizontal="right" vertical="center" wrapText="1"/>
      <protection locked="0"/>
    </xf>
    <xf numFmtId="0" fontId="3" fillId="0" borderId="0" xfId="183" applyFont="1" applyBorder="1">
      <alignment horizontal="right" vertical="center" wrapText="1"/>
    </xf>
    <xf numFmtId="0" fontId="3" fillId="0" borderId="0" xfId="19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186" applyFont="1" applyBorder="1">
      <alignment horizontal="center" vertical="center" wrapText="1"/>
      <protection locked="0"/>
    </xf>
    <xf numFmtId="0" fontId="4" fillId="0" borderId="10" xfId="237" applyFont="1" applyBorder="1">
      <alignment horizontal="center" vertical="center"/>
    </xf>
    <xf numFmtId="0" fontId="4" fillId="0" borderId="10" xfId="45" applyFont="1" applyBorder="1">
      <alignment horizontal="center" vertical="center"/>
      <protection locked="0"/>
    </xf>
    <xf numFmtId="0" fontId="3" fillId="0" borderId="10" xfId="194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618" applyFont="1" applyBorder="1">
      <alignment horizontal="right"/>
      <protection locked="0"/>
    </xf>
    <xf numFmtId="49" fontId="9" fillId="0" borderId="0" xfId="340" applyNumberFormat="1" applyFont="1" applyBorder="1">
      <protection locked="0"/>
    </xf>
    <xf numFmtId="0" fontId="1" fillId="0" borderId="0" xfId="247" applyFont="1" applyBorder="1">
      <alignment horizontal="right"/>
    </xf>
    <xf numFmtId="0" fontId="3" fillId="0" borderId="0" xfId="217" applyFont="1" applyBorder="1">
      <alignment horizontal="right"/>
    </xf>
    <xf numFmtId="0" fontId="10" fillId="0" borderId="0" xfId="567" applyFont="1" applyBorder="1">
      <alignment horizontal="center" vertical="center" wrapText="1"/>
      <protection locked="0"/>
    </xf>
    <xf numFmtId="0" fontId="10" fillId="0" borderId="0" xfId="128" applyFont="1" applyBorder="1">
      <alignment horizontal="center" vertical="center"/>
      <protection locked="0"/>
    </xf>
    <xf numFmtId="0" fontId="10" fillId="0" borderId="0" xfId="250" applyFont="1" applyBorder="1">
      <alignment horizontal="center" vertical="center"/>
    </xf>
    <xf numFmtId="0" fontId="3" fillId="0" borderId="0" xfId="371" applyFont="1" applyBorder="1">
      <alignment horizontal="left" vertical="center"/>
      <protection locked="0"/>
    </xf>
    <xf numFmtId="0" fontId="4" fillId="0" borderId="2" xfId="524" applyFont="1" applyBorder="1">
      <alignment horizontal="center" vertical="center"/>
      <protection locked="0"/>
    </xf>
    <xf numFmtId="49" fontId="4" fillId="0" borderId="2" xfId="335" applyNumberFormat="1" applyFont="1" applyBorder="1">
      <alignment horizontal="center" vertical="center" wrapText="1"/>
      <protection locked="0"/>
    </xf>
    <xf numFmtId="0" fontId="4" fillId="0" borderId="3" xfId="5" applyFont="1" applyBorder="1">
      <alignment horizontal="center" vertical="center"/>
      <protection locked="0"/>
    </xf>
    <xf numFmtId="49" fontId="4" fillId="0" borderId="3" xfId="143" applyNumberFormat="1" applyFont="1" applyBorder="1">
      <alignment horizontal="center" vertical="center" wrapText="1"/>
      <protection locked="0"/>
    </xf>
    <xf numFmtId="49" fontId="4" fillId="0" borderId="1" xfId="122" applyNumberFormat="1" applyFont="1" applyBorder="1">
      <alignment horizontal="center" vertical="center"/>
      <protection locked="0"/>
    </xf>
    <xf numFmtId="0" fontId="3" fillId="0" borderId="1" xfId="346" applyFont="1" applyBorder="1">
      <alignment horizontal="left" vertical="center" wrapText="1"/>
      <protection locked="0"/>
    </xf>
    <xf numFmtId="0" fontId="1" fillId="0" borderId="6" xfId="660" applyFont="1" applyBorder="1">
      <alignment horizontal="center" vertical="center"/>
      <protection locked="0"/>
    </xf>
    <xf numFmtId="0" fontId="1" fillId="0" borderId="7" xfId="14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35" applyNumberFormat="1" applyFont="1" applyBorder="1">
      <alignment horizontal="center" vertical="center" wrapText="1"/>
      <protection locked="0"/>
    </xf>
    <xf numFmtId="49" fontId="4" fillId="0" borderId="1" xfId="143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42" applyFont="1" applyBorder="1">
      <alignment horizontal="center" vertical="center"/>
      <protection locked="0"/>
    </xf>
    <xf numFmtId="0" fontId="6" fillId="0" borderId="0" xfId="196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244" applyFont="1" applyBorder="1">
      <alignment vertical="center" wrapText="1"/>
    </xf>
    <xf numFmtId="0" fontId="3" fillId="0" borderId="1" xfId="150" applyFont="1" applyBorder="1">
      <alignment horizontal="center" vertical="center" wrapText="1"/>
    </xf>
    <xf numFmtId="0" fontId="3" fillId="0" borderId="1" xfId="147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325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08" applyFont="1" applyBorder="1">
      <alignment horizontal="left" vertical="center"/>
    </xf>
    <xf numFmtId="0" fontId="3" fillId="0" borderId="1" xfId="219" applyFont="1" applyBorder="1">
      <alignment horizontal="left" vertical="center"/>
    </xf>
    <xf numFmtId="0" fontId="4" fillId="0" borderId="1" xfId="295" applyFont="1" applyBorder="1">
      <alignment horizontal="center" vertical="center"/>
    </xf>
    <xf numFmtId="0" fontId="4" fillId="0" borderId="1" xfId="305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626" applyFont="1" applyBorder="1">
      <alignment vertical="top"/>
      <protection locked="0"/>
    </xf>
    <xf numFmtId="49" fontId="1" fillId="0" borderId="0" xfId="640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1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65" applyFont="1" applyBorder="1">
      <alignment horizontal="center" vertical="center" wrapText="1"/>
      <protection locked="0"/>
    </xf>
    <xf numFmtId="0" fontId="4" fillId="0" borderId="1" xfId="352" applyFont="1" applyBorder="1">
      <alignment horizontal="center" vertical="center" wrapText="1"/>
      <protection locked="0"/>
    </xf>
    <xf numFmtId="0" fontId="4" fillId="0" borderId="1" xfId="5" applyFont="1" applyBorder="1">
      <alignment horizontal="center" vertical="center"/>
      <protection locked="0"/>
    </xf>
    <xf numFmtId="0" fontId="4" fillId="0" borderId="1" xfId="59" applyFont="1" applyBorder="1">
      <alignment horizontal="center" vertical="center"/>
    </xf>
    <xf numFmtId="0" fontId="4" fillId="0" borderId="1" xfId="556" applyFont="1" applyBorder="1">
      <alignment horizontal="center" vertical="center"/>
      <protection locked="0"/>
    </xf>
    <xf numFmtId="0" fontId="3" fillId="0" borderId="1" xfId="635" applyFont="1" applyBorder="1">
      <alignment horizontal="left" vertical="center"/>
    </xf>
    <xf numFmtId="49" fontId="5" fillId="0" borderId="1" xfId="428" applyNumberFormat="1" applyFont="1" applyBorder="1" applyAlignment="1">
      <alignment horizontal="left" vertical="center" wrapText="1" indent="1"/>
    </xf>
    <xf numFmtId="0" fontId="1" fillId="0" borderId="1" xfId="29" applyFont="1" applyBorder="1">
      <alignment horizontal="center" vertical="center" wrapText="1"/>
      <protection locked="0"/>
    </xf>
    <xf numFmtId="0" fontId="3" fillId="0" borderId="1" xfId="636" applyFont="1" applyBorder="1">
      <alignment horizontal="left" vertical="center"/>
      <protection locked="0"/>
    </xf>
    <xf numFmtId="0" fontId="3" fillId="0" borderId="1" xfId="40" applyFont="1" applyBorder="1">
      <alignment horizontal="left" vertical="center"/>
      <protection locked="0"/>
    </xf>
    <xf numFmtId="0" fontId="4" fillId="0" borderId="1" xfId="374" applyFont="1" applyBorder="1">
      <alignment horizontal="center" vertical="center" wrapText="1"/>
      <protection locked="0"/>
    </xf>
    <xf numFmtId="0" fontId="4" fillId="0" borderId="1" xfId="348" applyFont="1" applyBorder="1">
      <alignment horizontal="center" vertical="center" wrapText="1"/>
      <protection locked="0"/>
    </xf>
    <xf numFmtId="0" fontId="4" fillId="0" borderId="1" xfId="358" applyFont="1" applyBorder="1">
      <alignment horizontal="center" vertical="center" wrapText="1"/>
      <protection locked="0"/>
    </xf>
    <xf numFmtId="0" fontId="4" fillId="0" borderId="1" xfId="201" applyFont="1" applyBorder="1">
      <alignment horizontal="center" vertical="center" wrapText="1"/>
      <protection locked="0"/>
    </xf>
    <xf numFmtId="0" fontId="1" fillId="0" borderId="1" xfId="344" applyFont="1" applyBorder="1">
      <alignment horizontal="center"/>
    </xf>
    <xf numFmtId="0" fontId="1" fillId="0" borderId="0" xfId="389" applyFont="1" applyBorder="1">
      <alignment horizontal="center" wrapText="1"/>
    </xf>
    <xf numFmtId="0" fontId="3" fillId="0" borderId="0" xfId="180" applyFont="1" applyBorder="1">
      <alignment horizontal="right" wrapText="1"/>
    </xf>
    <xf numFmtId="0" fontId="17" fillId="0" borderId="0" xfId="387" applyFont="1" applyBorder="1">
      <alignment horizontal="center" vertical="center" wrapText="1"/>
    </xf>
    <xf numFmtId="0" fontId="18" fillId="0" borderId="1" xfId="452" applyFont="1" applyBorder="1">
      <alignment horizontal="center" vertical="center" wrapText="1"/>
    </xf>
    <xf numFmtId="0" fontId="18" fillId="0" borderId="1" xfId="363" applyFont="1" applyBorder="1">
      <alignment horizontal="center" vertical="center" wrapText="1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581" applyFont="1" applyBorder="1">
      <alignment horizontal="center" vertical="center"/>
    </xf>
    <xf numFmtId="0" fontId="21" fillId="0" borderId="0" xfId="58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91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503" applyFont="1" applyBorder="1">
      <alignment horizontal="center" vertical="center"/>
    </xf>
    <xf numFmtId="0" fontId="22" fillId="0" borderId="1" xfId="449" applyFont="1" applyBorder="1">
      <alignment horizontal="center" vertical="center"/>
    </xf>
    <xf numFmtId="0" fontId="22" fillId="0" borderId="1" xfId="424" applyFont="1" applyBorder="1">
      <alignment horizontal="center" vertical="center"/>
    </xf>
    <xf numFmtId="176" fontId="24" fillId="0" borderId="1" xfId="0" applyNumberFormat="1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 indent="1"/>
    </xf>
    <xf numFmtId="176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189" applyFont="1" applyBorder="1">
      <alignment horizontal="center" vertical="center"/>
      <protection locked="0"/>
    </xf>
    <xf numFmtId="0" fontId="22" fillId="0" borderId="1" xfId="35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152" applyFont="1" applyBorder="1">
      <alignment horizontal="center" vertical="center"/>
      <protection locked="0"/>
    </xf>
    <xf numFmtId="0" fontId="23" fillId="0" borderId="1" xfId="471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55" applyFont="1" applyBorder="1">
      <alignment vertical="top"/>
    </xf>
    <xf numFmtId="49" fontId="4" fillId="0" borderId="1" xfId="13" applyNumberFormat="1" applyFont="1" applyBorder="1">
      <alignment horizontal="center" vertical="center" wrapText="1"/>
    </xf>
    <xf numFmtId="49" fontId="4" fillId="0" borderId="1" xfId="455" applyNumberFormat="1" applyFont="1" applyBorder="1">
      <alignment horizontal="center" vertical="center" wrapText="1"/>
    </xf>
    <xf numFmtId="0" fontId="4" fillId="0" borderId="1" xfId="156" applyFont="1" applyBorder="1">
      <alignment horizontal="center" vertical="center"/>
      <protection locked="0"/>
    </xf>
    <xf numFmtId="49" fontId="4" fillId="0" borderId="1" xfId="518" applyNumberFormat="1" applyFont="1" applyBorder="1">
      <alignment horizontal="center" vertical="center"/>
    </xf>
    <xf numFmtId="49" fontId="5" fillId="0" borderId="1" xfId="428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461" applyFont="1" applyBorder="1">
      <alignment horizontal="center" vertical="center"/>
    </xf>
    <xf numFmtId="49" fontId="5" fillId="0" borderId="0" xfId="428" applyNumberFormat="1" applyFont="1" applyBorder="1">
      <alignment horizontal="left" vertical="center" wrapText="1"/>
    </xf>
    <xf numFmtId="0" fontId="25" fillId="0" borderId="0" xfId="623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428" applyNumberFormat="1" applyFont="1" applyBorder="1" applyAlignment="1">
      <alignment horizontal="center" vertical="center" wrapText="1"/>
    </xf>
    <xf numFmtId="0" fontId="4" fillId="0" borderId="1" xfId="524" applyFont="1" applyBorder="1">
      <alignment horizontal="center" vertical="center"/>
      <protection locked="0"/>
    </xf>
    <xf numFmtId="49" fontId="5" fillId="0" borderId="1" xfId="428" applyNumberFormat="1" applyFont="1" applyBorder="1" applyAlignment="1">
      <alignment horizontal="center" vertical="center" wrapText="1"/>
    </xf>
    <xf numFmtId="0" fontId="4" fillId="0" borderId="1" xfId="322" applyFont="1" applyBorder="1">
      <alignment horizontal="center" vertical="center" wrapText="1"/>
    </xf>
    <xf numFmtId="0" fontId="3" fillId="0" borderId="0" xfId="226" applyFont="1" applyBorder="1">
      <alignment horizontal="left" vertical="center" wrapText="1"/>
      <protection locked="0"/>
    </xf>
    <xf numFmtId="0" fontId="4" fillId="0" borderId="0" xfId="512" applyFont="1" applyBorder="1">
      <alignment horizontal="left" vertical="center" wrapText="1"/>
    </xf>
    <xf numFmtId="0" fontId="4" fillId="0" borderId="1" xfId="328" applyFont="1" applyBorder="1">
      <alignment horizontal="center" vertical="center" wrapText="1"/>
    </xf>
    <xf numFmtId="0" fontId="4" fillId="0" borderId="1" xfId="304" applyFont="1" applyBorder="1">
      <alignment horizontal="center" vertical="center" wrapText="1"/>
    </xf>
    <xf numFmtId="0" fontId="4" fillId="0" borderId="1" xfId="435" applyFont="1" applyBorder="1">
      <alignment horizontal="center" vertical="center"/>
    </xf>
    <xf numFmtId="0" fontId="4" fillId="0" borderId="1" xfId="396" applyFont="1" applyBorder="1">
      <alignment horizontal="center" vertical="center"/>
    </xf>
    <xf numFmtId="0" fontId="1" fillId="0" borderId="1" xfId="639" applyFont="1" applyBorder="1">
      <alignment horizontal="center" vertical="center"/>
    </xf>
    <xf numFmtId="0" fontId="4" fillId="0" borderId="1" xfId="237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642" applyNumberFormat="1" applyFont="1" applyBorder="1">
      <alignment horizontal="center" vertical="center"/>
      <protection locked="0"/>
    </xf>
    <xf numFmtId="3" fontId="4" fillId="0" borderId="1" xfId="628" applyNumberFormat="1" applyFont="1" applyBorder="1">
      <alignment horizontal="center" vertical="center"/>
    </xf>
    <xf numFmtId="0" fontId="1" fillId="0" borderId="1" xfId="439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96" applyFont="1" applyBorder="1">
      <alignment horizontal="center" vertical="center" wrapText="1"/>
      <protection locked="0"/>
    </xf>
    <xf numFmtId="0" fontId="4" fillId="0" borderId="1" xfId="140" applyFont="1" applyBorder="1">
      <alignment horizontal="center" vertical="center" wrapText="1"/>
    </xf>
    <xf numFmtId="0" fontId="4" fillId="0" borderId="1" xfId="293" applyFont="1" applyBorder="1">
      <alignment horizontal="center" vertical="center" wrapText="1"/>
      <protection locked="0"/>
    </xf>
    <xf numFmtId="3" fontId="4" fillId="0" borderId="1" xfId="372" applyNumberFormat="1" applyFont="1" applyBorder="1">
      <alignment horizontal="center" vertical="top"/>
      <protection locked="0"/>
    </xf>
    <xf numFmtId="0" fontId="1" fillId="0" borderId="1" xfId="364" applyFont="1" applyBorder="1">
      <alignment horizontal="center" vertical="top"/>
    </xf>
    <xf numFmtId="0" fontId="4" fillId="0" borderId="1" xfId="467" applyFont="1" applyBorder="1">
      <alignment horizontal="center" vertical="center" wrapText="1"/>
    </xf>
    <xf numFmtId="0" fontId="6" fillId="0" borderId="0" xfId="161" applyFont="1" applyBorder="1">
      <alignment horizontal="center" vertical="center"/>
      <protection locked="0"/>
    </xf>
    <xf numFmtId="0" fontId="1" fillId="0" borderId="1" xfId="12" applyFont="1" applyBorder="1">
      <alignment horizontal="center" vertical="center" wrapText="1"/>
      <protection locked="0"/>
    </xf>
    <xf numFmtId="0" fontId="1" fillId="0" borderId="1" xfId="502" applyFont="1" applyBorder="1">
      <alignment horizontal="center" vertical="center" wrapText="1"/>
      <protection locked="0"/>
    </xf>
    <xf numFmtId="0" fontId="1" fillId="0" borderId="1" xfId="481" applyFont="1" applyBorder="1">
      <alignment horizontal="center" vertical="center" wrapText="1"/>
      <protection locked="0"/>
    </xf>
    <xf numFmtId="0" fontId="1" fillId="0" borderId="1" xfId="408" applyFont="1" applyBorder="1">
      <alignment horizontal="center" vertical="center" wrapText="1"/>
    </xf>
    <xf numFmtId="0" fontId="1" fillId="0" borderId="1" xfId="517" applyFont="1" applyBorder="1">
      <alignment horizontal="center" vertical="center" wrapText="1"/>
    </xf>
    <xf numFmtId="0" fontId="1" fillId="0" borderId="1" xfId="494" applyFont="1" applyBorder="1">
      <alignment horizontal="center" vertical="center" wrapText="1"/>
    </xf>
    <xf numFmtId="0" fontId="1" fillId="0" borderId="1" xfId="155" applyFont="1" applyBorder="1">
      <alignment horizontal="center" vertical="center"/>
    </xf>
    <xf numFmtId="0" fontId="1" fillId="0" borderId="1" xfId="506" applyFont="1" applyBorder="1">
      <alignment horizontal="center" vertical="center"/>
    </xf>
    <xf numFmtId="0" fontId="1" fillId="0" borderId="1" xfId="485" applyFont="1" applyBorder="1">
      <alignment horizontal="center" vertical="center"/>
    </xf>
    <xf numFmtId="3" fontId="1" fillId="0" borderId="1" xfId="418" applyNumberFormat="1" applyFont="1" applyBorder="1">
      <alignment horizontal="center" vertical="center"/>
    </xf>
    <xf numFmtId="3" fontId="1" fillId="0" borderId="1" xfId="404" applyNumberFormat="1" applyFont="1" applyBorder="1">
      <alignment horizontal="center" vertical="center"/>
    </xf>
    <xf numFmtId="0" fontId="3" fillId="0" borderId="1" xfId="498" applyFont="1" applyBorder="1">
      <alignment horizontal="center" vertical="center"/>
      <protection locked="0"/>
    </xf>
    <xf numFmtId="0" fontId="3" fillId="0" borderId="1" xfId="419" applyFont="1" applyBorder="1">
      <alignment horizontal="right" vertical="center"/>
      <protection locked="0"/>
    </xf>
    <xf numFmtId="0" fontId="1" fillId="0" borderId="1" xfId="660" applyFont="1" applyBorder="1">
      <alignment horizontal="center" vertical="center"/>
      <protection locked="0"/>
    </xf>
    <xf numFmtId="0" fontId="1" fillId="0" borderId="1" xfId="598" applyFont="1" applyBorder="1">
      <alignment horizontal="center" vertical="center" wrapText="1"/>
    </xf>
    <xf numFmtId="0" fontId="1" fillId="0" borderId="1" xfId="597" applyFont="1" applyBorder="1">
      <alignment horizontal="center" vertical="center"/>
      <protection locked="0"/>
    </xf>
    <xf numFmtId="0" fontId="1" fillId="0" borderId="1" xfId="593" applyFont="1" applyBorder="1">
      <alignment horizontal="center" vertical="center" wrapText="1"/>
    </xf>
    <xf numFmtId="0" fontId="1" fillId="0" borderId="1" xfId="552" applyFont="1" applyBorder="1">
      <alignment horizontal="center" vertical="center" wrapText="1"/>
    </xf>
    <xf numFmtId="0" fontId="1" fillId="0" borderId="1" xfId="603" applyFont="1" applyBorder="1">
      <alignment horizontal="center" vertical="center" wrapText="1"/>
      <protection locked="0"/>
    </xf>
    <xf numFmtId="0" fontId="1" fillId="0" borderId="1" xfId="540" applyFont="1" applyBorder="1">
      <alignment horizontal="center" vertical="center" wrapText="1"/>
      <protection locked="0"/>
    </xf>
    <xf numFmtId="0" fontId="1" fillId="0" borderId="1" xfId="63" applyFont="1" applyBorder="1">
      <alignment horizontal="center" vertical="center"/>
      <protection locked="0"/>
    </xf>
    <xf numFmtId="0" fontId="1" fillId="0" borderId="0" xfId="390" applyFont="1" applyBorder="1">
      <alignment horizontal="right"/>
      <protection locked="0"/>
    </xf>
    <xf numFmtId="0" fontId="1" fillId="0" borderId="1" xfId="612" applyFont="1" applyBorder="1">
      <alignment horizontal="center" vertical="center" wrapText="1"/>
      <protection locked="0"/>
    </xf>
    <xf numFmtId="0" fontId="1" fillId="0" borderId="1" xfId="643" applyFont="1" applyBorder="1">
      <alignment horizontal="center" vertical="center" wrapText="1"/>
    </xf>
    <xf numFmtId="0" fontId="1" fillId="0" borderId="1" xfId="604" applyFont="1" applyBorder="1">
      <alignment horizontal="center" vertical="center"/>
      <protection locked="0"/>
    </xf>
    <xf numFmtId="3" fontId="1" fillId="0" borderId="1" xfId="545" applyNumberFormat="1" applyFont="1" applyBorder="1">
      <alignment horizontal="center" vertical="center"/>
    </xf>
    <xf numFmtId="3" fontId="1" fillId="0" borderId="1" xfId="563" applyNumberFormat="1" applyFont="1" applyBorder="1">
      <alignment horizontal="center" vertical="center"/>
    </xf>
    <xf numFmtId="0" fontId="2" fillId="0" borderId="0" xfId="473" applyFont="1" applyBorder="1">
      <alignment horizontal="center" vertical="top"/>
    </xf>
    <xf numFmtId="0" fontId="3" fillId="0" borderId="0" xfId="121" applyFont="1" applyBorder="1">
      <alignment horizontal="left" vertical="center"/>
    </xf>
    <xf numFmtId="0" fontId="26" fillId="0" borderId="0" xfId="8" applyFont="1" applyBorder="1">
      <alignment horizontal="center" vertical="center"/>
    </xf>
    <xf numFmtId="0" fontId="4" fillId="0" borderId="1" xfId="329" applyFont="1" applyBorder="1">
      <alignment horizontal="center" vertical="center"/>
    </xf>
    <xf numFmtId="0" fontId="4" fillId="0" borderId="1" xfId="513" applyFont="1" applyBorder="1">
      <alignment horizontal="center" vertical="center"/>
    </xf>
    <xf numFmtId="0" fontId="4" fillId="0" borderId="1" xfId="326" applyFont="1" applyBorder="1">
      <alignment horizontal="center" vertical="center"/>
    </xf>
    <xf numFmtId="0" fontId="4" fillId="0" borderId="1" xfId="323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217" applyFont="1" applyBorder="1" quotePrefix="1">
      <alignment horizontal="right"/>
    </xf>
    <xf numFmtId="0" fontId="3" fillId="0" borderId="0" xfId="190" applyFont="1" applyBorder="1" quotePrefix="1">
      <alignment horizontal="right" wrapText="1"/>
      <protection locked="0"/>
    </xf>
    <xf numFmtId="0" fontId="3" fillId="0" borderId="0" xfId="9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180" applyFont="1" applyBorder="1" quotePrefix="1">
      <alignment horizontal="right" wrapText="1"/>
    </xf>
    <xf numFmtId="0" fontId="3" fillId="0" borderId="0" xfId="192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1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上级补助项目支出预算表12 __b-27-0" xfId="4"/>
    <cellStyle name="国有资本经营预算支出表07 __b-5-0" xfId="5"/>
    <cellStyle name="部门支出预算表01-03 __b-9-0" xfId="6"/>
    <cellStyle name="货币" xfId="7" builtinId="4"/>
    <cellStyle name="财政拨款收支预算总表02-1 __b-13-0" xfId="8"/>
    <cellStyle name="市对下转移支付预算表10-1 __b-31-0" xfId="9"/>
    <cellStyle name="市对下转移支付预算表10-1 __b-26-0" xfId="10"/>
    <cellStyle name="输入" xfId="11" builtinId="20"/>
    <cellStyle name="部门收入预算表01-2 __b-4-0" xfId="12"/>
    <cellStyle name="一般公共预算支出预算表（按经济科目分类）02-3 __b-5-0" xfId="13"/>
    <cellStyle name="上级补助项目支出预算表12 __b-9-0" xfId="14"/>
    <cellStyle name="20% - 强调文字颜色 3" xfId="15" builtinId="38"/>
    <cellStyle name="政府性基金预算支出预算表06 __b-22-0" xfId="16"/>
    <cellStyle name="政府性基金预算支出预算表06 __b-17-0" xfId="17"/>
    <cellStyle name="千位分隔[0]" xfId="18" builtinId="6"/>
    <cellStyle name="部门支出预算表01-03 __b-21-0" xfId="19"/>
    <cellStyle name="部门支出预算表01-03 __b-16-0" xfId="20"/>
    <cellStyle name="基本支出预算表（人员类.运转类公用经费项目）04 __b-13-0" xfId="21"/>
    <cellStyle name="DateTimeStyle" xfId="22"/>
    <cellStyle name="差" xfId="23" builtinId="27"/>
    <cellStyle name="40% - 强调文字颜色 3" xfId="24" builtinId="39"/>
    <cellStyle name="千位分隔" xfId="25" builtinId="3"/>
    <cellStyle name="部门支出预算表01-03 __b-10-0" xfId="26"/>
    <cellStyle name="60% - 强调文字颜色 3" xfId="27" builtinId="40"/>
    <cellStyle name="超链接" xfId="28" builtinId="8"/>
    <cellStyle name="上级补助项目支出预算表12 __b-10-0" xfId="29"/>
    <cellStyle name="百分比" xfId="30" builtinId="5"/>
    <cellStyle name="项目支出预算表（其他运转类.特定目标类项目）05-1 __b-40-0" xfId="31"/>
    <cellStyle name="项目支出预算表（其他运转类.特定目标类项目）05-1 __b-35-0" xfId="32"/>
    <cellStyle name="政府购买服务预算表09 __b-17-0" xfId="33"/>
    <cellStyle name="政府购买服务预算表09 __b-22-0" xfId="34"/>
    <cellStyle name="已访问的超链接" xfId="35" builtinId="9"/>
    <cellStyle name="项目支出绩效目标表（另文下达）05-3 __b-12-0" xfId="36"/>
    <cellStyle name="政府性基金预算支出预算表06 __b-25-0" xfId="37"/>
    <cellStyle name="政府性基金预算支出预算表06 __b-30-0" xfId="38"/>
    <cellStyle name="注释" xfId="39" builtinId="10"/>
    <cellStyle name="基本支出预算表（人员类.运转类公用经费项目）04 __b-17-0" xfId="40"/>
    <cellStyle name="基本支出预算表（人员类.运转类公用经费项目）04 __b-22-0" xfId="41"/>
    <cellStyle name="部门支出预算表01-03 __b-30-0" xfId="42"/>
    <cellStyle name="部门支出预算表01-03 __b-25-0" xfId="43"/>
    <cellStyle name="部门政府采购预算表08 __b-16-0" xfId="44"/>
    <cellStyle name="部门政府采购预算表08 __b-21-0" xfId="45"/>
    <cellStyle name="市对下转移支付预算表10-1 __b-7-0" xfId="46"/>
    <cellStyle name="60% - 强调文字颜色 2" xfId="47" builtinId="36"/>
    <cellStyle name="__b-1-0" xfId="48"/>
    <cellStyle name="一般公共预算支出预算表（按经济科目分类）02-3 __b-13-0" xfId="49"/>
    <cellStyle name="标题 4" xfId="50" builtinId="19"/>
    <cellStyle name="警告文本" xfId="51" builtinId="11"/>
    <cellStyle name="标题" xfId="52" builtinId="15"/>
    <cellStyle name="解释性文本" xfId="53" builtinId="53"/>
    <cellStyle name="标题 1" xfId="54" builtinId="16"/>
    <cellStyle name="项目支出预算表（其他运转类.特定目标类项目）05-1 __b-13-0" xfId="55"/>
    <cellStyle name="标题 2" xfId="56" builtinId="17"/>
    <cellStyle name="部门支出预算表01-03 __b-2-0" xfId="57"/>
    <cellStyle name="上级补助项目支出预算表12 __b-15-0" xfId="58"/>
    <cellStyle name="上级补助项目支出预算表12 __b-20-0" xfId="59"/>
    <cellStyle name="60% - 强调文字颜色 1" xfId="60" builtinId="32"/>
    <cellStyle name="基本支出预算表（人员类.运转类公用经费项目）04 __b-4-0" xfId="61"/>
    <cellStyle name="__b-40-0" xfId="62"/>
    <cellStyle name="__b-35-0" xfId="63"/>
    <cellStyle name="标题 3" xfId="64" builtinId="18"/>
    <cellStyle name="一般公共预算支出预算表（按功能科目分类）02-2 __b-23-0" xfId="65"/>
    <cellStyle name="一般公共预算支出预算表（按功能科目分类）02-2 __b-18-0" xfId="66"/>
    <cellStyle name="60% - 强调文字颜色 4" xfId="67" builtinId="44"/>
    <cellStyle name="政府性基金预算支出预算表06 __b-27-0" xfId="68"/>
    <cellStyle name="项目支出绩效目标表（另文下达）05-3 __b-14-0" xfId="69"/>
    <cellStyle name="项目支出绩效目标表（本级下达）05-2 __b-13-0" xfId="70"/>
    <cellStyle name="输出" xfId="71" builtinId="21"/>
    <cellStyle name="部门支出预算表01-03 __b-14-0" xfId="72"/>
    <cellStyle name="计算" xfId="73" builtinId="22"/>
    <cellStyle name="基本支出预算表（人员类.运转类公用经费项目）04 __b-11-0" xfId="74"/>
    <cellStyle name="政府购买服务预算表09 __b-9-0" xfId="75"/>
    <cellStyle name="财政拨款收支预算总表02-1 __b-1-0" xfId="76"/>
    <cellStyle name="检查单元格" xfId="77" builtinId="23"/>
    <cellStyle name="20% - 强调文字颜色 6" xfId="78" builtinId="50"/>
    <cellStyle name="市对下转移支付预算表10-1 __b-16-0" xfId="79"/>
    <cellStyle name="市对下转移支付预算表10-1 __b-21-0" xfId="80"/>
    <cellStyle name="强调文字颜色 2" xfId="81" builtinId="33"/>
    <cellStyle name="链接单元格" xfId="82" builtinId="24"/>
    <cellStyle name="上级补助项目支出预算表12 __b-4-0" xfId="83"/>
    <cellStyle name="汇总" xfId="84" builtinId="25"/>
    <cellStyle name="好" xfId="85" builtinId="26"/>
    <cellStyle name="部门项目中期规划预算表13 __b-25-0" xfId="86"/>
    <cellStyle name="__b-49-0" xfId="87"/>
    <cellStyle name="适中" xfId="88" builtinId="28"/>
    <cellStyle name="20% - 强调文字颜色 5" xfId="89" builtinId="46"/>
    <cellStyle name="强调文字颜色 1" xfId="90" builtinId="29"/>
    <cellStyle name="项目支出绩效目标表（本级下达）05-2 __b-9-0" xfId="91"/>
    <cellStyle name="20% - 强调文字颜色 1" xfId="92" builtinId="30"/>
    <cellStyle name="40% - 强调文字颜色 1" xfId="93" builtinId="31"/>
    <cellStyle name="一般公共预算支出预算表（按功能科目分类）02-2 __b-3-0" xfId="94"/>
    <cellStyle name="20% - 强调文字颜色 2" xfId="95" builtinId="34"/>
    <cellStyle name="40% - 强调文字颜色 2" xfId="96" builtinId="35"/>
    <cellStyle name="新增资产配置表11 __b-18-0" xfId="97"/>
    <cellStyle name="国有资本经营预算支出表07 __b-24-0" xfId="98"/>
    <cellStyle name="国有资本经营预算支出表07 __b-19-0" xfId="99"/>
    <cellStyle name="政府性基金预算支出预算表06 __b-10-0" xfId="100"/>
    <cellStyle name="新增资产配置表11 __b-9-0" xfId="101"/>
    <cellStyle name="强调文字颜色 3" xfId="102" builtinId="37"/>
    <cellStyle name="项目支出预算表（其他运转类.特定目标类项目）05-1 __b-10-0" xfId="103"/>
    <cellStyle name="强调文字颜色 4" xfId="104" builtinId="41"/>
    <cellStyle name="20% - 强调文字颜色 4" xfId="105" builtinId="42"/>
    <cellStyle name="政府购买服务预算表09 __b-5-0" xfId="106"/>
    <cellStyle name="40% - 强调文字颜色 4" xfId="107" builtinId="43"/>
    <cellStyle name="上级补助项目支出预算表12 __b-12-0" xfId="108"/>
    <cellStyle name="强调文字颜色 5" xfId="109" builtinId="45"/>
    <cellStyle name="40% - 强调文字颜色 5" xfId="110" builtinId="47"/>
    <cellStyle name="60% - 强调文字颜色 5" xfId="111" builtinId="48"/>
    <cellStyle name="一般公共预算支出预算表（按功能科目分类）02-2 __b-20-0" xfId="112"/>
    <cellStyle name="一般公共预算支出预算表（按功能科目分类）02-2 __b-15-0" xfId="113"/>
    <cellStyle name="强调文字颜色 6" xfId="114" builtinId="49"/>
    <cellStyle name="40% - 强调文字颜色 6" xfId="115" builtinId="51"/>
    <cellStyle name="市对下转移支付预算表10-1 __b-10-0" xfId="116"/>
    <cellStyle name="财政拨款收支预算总表02-1 __b-9-0" xfId="117"/>
    <cellStyle name="60% - 强调文字颜色 6" xfId="118" builtinId="52"/>
    <cellStyle name="上级补助项目支出预算表12 __b-3-0" xfId="119"/>
    <cellStyle name="上级补助项目支出预算表12 __b-7-0" xfId="120"/>
    <cellStyle name="新增资产配置表11 __b-3-0" xfId="121"/>
    <cellStyle name="国有资本经营预算支出表07 __b-13-0" xfId="122"/>
    <cellStyle name="新增资产配置表11 __b-12-0" xfId="123"/>
    <cellStyle name="市对下转移支付绩效目标表10-2 __b-16-0" xfId="124"/>
    <cellStyle name="上级补助项目支出预算表12 __b-2-0" xfId="125"/>
    <cellStyle name="新增资产配置表11 __b-5-0" xfId="126"/>
    <cellStyle name="国有资本经营预算支出表07 __b-20-0" xfId="127"/>
    <cellStyle name="国有资本经营预算支出表07 __b-15-0" xfId="128"/>
    <cellStyle name="新增资产配置表11 __b-14-0" xfId="129"/>
    <cellStyle name="新增资产配置表11 __b-4-0" xfId="130"/>
    <cellStyle name="国有资本经营预算支出表07 __b-14-0" xfId="131"/>
    <cellStyle name="新增资产配置表11 __b-13-0" xfId="132"/>
    <cellStyle name="部门项目中期规划预算表13 __b-23-0" xfId="133"/>
    <cellStyle name="部门项目中期规划预算表13 __b-18-0" xfId="134"/>
    <cellStyle name="上级补助项目支出预算表12 __b-8-0" xfId="135"/>
    <cellStyle name="上级补助项目支出预算表12 __b-6-0" xfId="136"/>
    <cellStyle name="上级补助项目支出预算表12 __b-5-0" xfId="137"/>
    <cellStyle name="新增资产配置表11 __b-6-0" xfId="138"/>
    <cellStyle name="新增资产配置表11 __b-20-0" xfId="139"/>
    <cellStyle name="新增资产配置表11 __b-15-0" xfId="140"/>
    <cellStyle name="国有资本经营预算支出表07 __b-21-0" xfId="141"/>
    <cellStyle name="国有资本经营预算支出表07 __b-16-0" xfId="142"/>
    <cellStyle name="国有资本经营预算支出表07 __b-12-0" xfId="143"/>
    <cellStyle name="新增资产配置表11 __b-11-0" xfId="144"/>
    <cellStyle name="新增资产配置表11 __b-2-0" xfId="145"/>
    <cellStyle name="基本支出预算表（人员类.运转类公用经费项目）04 __b-39-0" xfId="146"/>
    <cellStyle name="市对下转移支付绩效目标表10-2 __b-17-0" xfId="147"/>
    <cellStyle name="一般公共预算支出预算表（按经济科目分类）02-3 __b-10-0" xfId="148"/>
    <cellStyle name="市对下转移支付绩效目标表10-2 __b-15-0" xfId="149"/>
    <cellStyle name="市对下转移支付绩效目标表10-2 __b-14-0" xfId="150"/>
    <cellStyle name="市对下转移支付绩效目标表10-2 __b-12-0" xfId="151"/>
    <cellStyle name="市对下转移支付绩效目标表10-2 __b-10-0" xfId="152"/>
    <cellStyle name="市对下转移支付预算表10-1 __b-28-0" xfId="153"/>
    <cellStyle name="一般公共预算支出预算表（按经济科目分类）02-3 __b-7-0" xfId="154"/>
    <cellStyle name="部门收入预算表01-2 __b-6-0" xfId="155"/>
    <cellStyle name="市对下转移支付预算表10-1 __b-25-0" xfId="156"/>
    <cellStyle name="市对下转移支付预算表10-1 __b-30-0" xfId="157"/>
    <cellStyle name="市对下转移支付预算表10-1 __b-19-0" xfId="158"/>
    <cellStyle name="市对下转移支付预算表10-1 __b-24-0" xfId="159"/>
    <cellStyle name="一般公共预算支出预算表（按经济科目分类）02-3 __b-3-0" xfId="160"/>
    <cellStyle name="部门收入预算表01-2 __b-2-0" xfId="161"/>
    <cellStyle name="市对下转移支付预算表10-1 __b-18-0" xfId="162"/>
    <cellStyle name="市对下转移支付预算表10-1 __b-23-0" xfId="163"/>
    <cellStyle name="一般公共预算支出预算表（按经济科目分类）02-3 __b-1-0" xfId="164"/>
    <cellStyle name="市对下转移支付预算表10-1 __b-17-0" xfId="165"/>
    <cellStyle name="市对下转移支付预算表10-1 __b-22-0" xfId="166"/>
    <cellStyle name="TimeStyle" xfId="167"/>
    <cellStyle name="市对下转移支付预算表10-1 __b-15-0" xfId="168"/>
    <cellStyle name="市对下转移支付预算表10-1 __b-20-0" xfId="169"/>
    <cellStyle name="市对下转移支付预算表10-1 __b-14-0" xfId="170"/>
    <cellStyle name="市对下转移支付预算表10-1 __b-13-0" xfId="171"/>
    <cellStyle name="市对下转移支付预算表10-1 __b-12-0" xfId="172"/>
    <cellStyle name="市对下转移支付预算表10-1 __b-11-0" xfId="173"/>
    <cellStyle name="政府购买服务预算表09 __b-45-0" xfId="174"/>
    <cellStyle name="市对下转移支付绩效目标表10-2 __b-9-0" xfId="175"/>
    <cellStyle name="政府购买服务预算表09 __b-39-0" xfId="176"/>
    <cellStyle name="政府购买服务预算表09 __b-44-0" xfId="177"/>
    <cellStyle name="市对下转移支付绩效目标表10-2 __b-8-0" xfId="178"/>
    <cellStyle name="政府购买服务预算表09 __b-38-0" xfId="179"/>
    <cellStyle name="政府购买服务预算表09 __b-43-0" xfId="180"/>
    <cellStyle name="市对下转移支付绩效目标表10-2 __b-7-0" xfId="181"/>
    <cellStyle name="政府购买服务预算表09 __b-37-0" xfId="182"/>
    <cellStyle name="政府购买服务预算表09 __b-42-0" xfId="183"/>
    <cellStyle name="市对下转移支付绩效目标表10-2 __b-6-0" xfId="184"/>
    <cellStyle name="政府购买服务预算表09 __b-36-0" xfId="185"/>
    <cellStyle name="政府购买服务预算表09 __b-41-0" xfId="186"/>
    <cellStyle name="市对下转移支付绩效目标表10-2 __b-5-0" xfId="187"/>
    <cellStyle name="市对下转移支付绩效目标表10-2 __b-4-0" xfId="188"/>
    <cellStyle name="政府购买服务预算表09 __b-35-0" xfId="189"/>
    <cellStyle name="政府购买服务预算表09 __b-40-0" xfId="190"/>
    <cellStyle name="政府购买服务预算表09 __b-29-0" xfId="191"/>
    <cellStyle name="政府购买服务预算表09 __b-34-0" xfId="192"/>
    <cellStyle name="市对下转移支付绩效目标表10-2 __b-3-0" xfId="193"/>
    <cellStyle name="政府购买服务预算表09 __b-28-0" xfId="194"/>
    <cellStyle name="政府购买服务预算表09 __b-33-0" xfId="195"/>
    <cellStyle name="市对下转移支付绩效目标表10-2 __b-2-0" xfId="196"/>
    <cellStyle name="政府购买服务预算表09 __b-27-0" xfId="197"/>
    <cellStyle name="政府购买服务预算表09 __b-32-0" xfId="198"/>
    <cellStyle name="市对下转移支付绩效目标表10-2 __b-1-0" xfId="199"/>
    <cellStyle name="政府购买服务预算表09 __b-26-0" xfId="200"/>
    <cellStyle name="政府购买服务预算表09 __b-31-0" xfId="201"/>
    <cellStyle name="项目支出预算表（其他运转类.特定目标类项目）05-1 __b-39-0" xfId="202"/>
    <cellStyle name="政府购买服务预算表09 __b-25-0" xfId="203"/>
    <cellStyle name="政府购买服务预算表09 __b-30-0" xfId="204"/>
    <cellStyle name="项目支出预算表（其他运转类.特定目标类项目）05-1 __b-43-0" xfId="205"/>
    <cellStyle name="项目支出预算表（其他运转类.特定目标类项目）05-1 __b-38-0" xfId="206"/>
    <cellStyle name="政府购买服务预算表09 __b-8-0" xfId="207"/>
    <cellStyle name="政府购买服务预算表09 __b-7-0" xfId="208"/>
    <cellStyle name="政府购买服务预算表09 __b-6-0" xfId="209"/>
    <cellStyle name="政府购买服务预算表09 __b-4-0" xfId="210"/>
    <cellStyle name="政府购买服务预算表09 __b-3-0" xfId="211"/>
    <cellStyle name="政府购买服务预算表09 __b-2-0" xfId="212"/>
    <cellStyle name="政府购买服务预算表09 __b-1-0" xfId="213"/>
    <cellStyle name="部门政府采购预算表08 __b-38-0" xfId="214"/>
    <cellStyle name="部门项目中期规划预算表13 __b-10-0" xfId="215"/>
    <cellStyle name="部门政府采购预算表08 __b-37-0" xfId="216"/>
    <cellStyle name="部门政府采购预算表08 __b-36-0" xfId="217"/>
    <cellStyle name="部门支出预算表01-03 __b-4-0" xfId="218"/>
    <cellStyle name="上级补助项目支出预算表12 __b-17-0" xfId="219"/>
    <cellStyle name="上级补助项目支出预算表12 __b-22-0" xfId="220"/>
    <cellStyle name="市对下转移支付预算表10-1 __b-2-0" xfId="221"/>
    <cellStyle name="部门政府采购预算表08 __b-11-0" xfId="222"/>
    <cellStyle name="市对下转移支付预算表10-1 __b-9-0" xfId="223"/>
    <cellStyle name="部门政府采购预算表08 __b-23-0" xfId="224"/>
    <cellStyle name="部门政府采购预算表08 __b-18-0" xfId="225"/>
    <cellStyle name="部门支出预算表01-03 __b-3-0" xfId="226"/>
    <cellStyle name="上级补助项目支出预算表12 __b-16-0" xfId="227"/>
    <cellStyle name="上级补助项目支出预算表12 __b-21-0" xfId="228"/>
    <cellStyle name="市对下转移支付预算表10-1 __b-1-0" xfId="229"/>
    <cellStyle name="部门政府采购预算表08 __b-10-0" xfId="230"/>
    <cellStyle name="市对下转移支付预算表10-1 __b-8-0" xfId="231"/>
    <cellStyle name="部门政府采购预算表08 __b-22-0" xfId="232"/>
    <cellStyle name="部门政府采购预算表08 __b-17-0" xfId="233"/>
    <cellStyle name="部门支出预算表01-03 __b-1-0" xfId="234"/>
    <cellStyle name="上级补助项目支出预算表12 __b-14-0" xfId="235"/>
    <cellStyle name="部门政府采购预算表08 __b-20-0" xfId="236"/>
    <cellStyle name="部门政府采购预算表08 __b-15-0" xfId="237"/>
    <cellStyle name="市对下转移支付预算表10-1 __b-6-0" xfId="238"/>
    <cellStyle name="上级补助项目支出预算表12 __b-13-0" xfId="239"/>
    <cellStyle name="部门政府采购预算表08 __b-14-0" xfId="240"/>
    <cellStyle name="市对下转移支付预算表10-1 __b-5-0" xfId="241"/>
    <cellStyle name="市对下转移支付预算表10-1 __b-4-0" xfId="242"/>
    <cellStyle name="部门政府采购预算表08 __b-13-0" xfId="243"/>
    <cellStyle name="新增资产配置表11 __b-7-0" xfId="244"/>
    <cellStyle name="新增资产配置表11 __b-16-0" xfId="245"/>
    <cellStyle name="国有资本经营预算支出表07 __b-22-0" xfId="246"/>
    <cellStyle name="国有资本经营预算支出表07 __b-17-0" xfId="247"/>
    <cellStyle name="新增资产配置表11 __b-17-0" xfId="248"/>
    <cellStyle name="国有资本经营预算支出表07 __b-23-0" xfId="249"/>
    <cellStyle name="国有资本经营预算支出表07 __b-18-0" xfId="250"/>
    <cellStyle name="新增资产配置表11 __b-8-0" xfId="251"/>
    <cellStyle name="政府性基金预算支出预算表06 __b-21-0" xfId="252"/>
    <cellStyle name="政府性基金预算支出预算表06 __b-16-0" xfId="253"/>
    <cellStyle name="政府性基金预算支出预算表06 __b-14-0" xfId="254"/>
    <cellStyle name="国有资本经营预算支出表07 __b-28-0" xfId="255"/>
    <cellStyle name="政府性基金预算支出预算表06 __b-13-0" xfId="256"/>
    <cellStyle name="国有资本经营预算支出表07 __b-27-0" xfId="257"/>
    <cellStyle name="政府性基金预算支出预算表06 __b-12-0" xfId="258"/>
    <cellStyle name="国有资本经营预算支出表07 __b-26-0" xfId="259"/>
    <cellStyle name="政府性基金预算支出预算表06 __b-7-0" xfId="260"/>
    <cellStyle name="政府性基金预算支出预算表06 __b-6-0" xfId="261"/>
    <cellStyle name="政府性基金预算支出预算表06 __b-5-0" xfId="262"/>
    <cellStyle name="政府性基金预算支出预算表06 __b-2-0" xfId="263"/>
    <cellStyle name="政府性基金预算支出预算表06 __b-29-0" xfId="264"/>
    <cellStyle name="项目支出绩效目标表（另文下达）05-3 __b-16-0" xfId="265"/>
    <cellStyle name="政府性基金预算支出预算表06 __b-28-0" xfId="266"/>
    <cellStyle name="项目支出绩效目标表（另文下达）05-3 __b-15-0" xfId="267"/>
    <cellStyle name="政府性基金预算支出预算表06 __b-26-0" xfId="268"/>
    <cellStyle name="项目支出绩效目标表（另文下达）05-3 __b-13-0" xfId="269"/>
    <cellStyle name="政府性基金预算支出预算表06 __b-24-0" xfId="270"/>
    <cellStyle name="政府性基金预算支出预算表06 __b-19-0" xfId="271"/>
    <cellStyle name="项目支出绩效目标表（另文下达）05-3 __b-11-0" xfId="272"/>
    <cellStyle name="政府性基金预算支出预算表06 __b-23-0" xfId="273"/>
    <cellStyle name="政府性基金预算支出预算表06 __b-18-0" xfId="274"/>
    <cellStyle name="项目支出绩效目标表（另文下达）05-3 __b-10-0" xfId="275"/>
    <cellStyle name="项目支出绩效目标表（本级下达）05-2 __b-18-0" xfId="276"/>
    <cellStyle name="项目支出绩效目标表（本级下达）05-2 __b-17-0" xfId="277"/>
    <cellStyle name="项目支出绩效目标表（本级下达）05-2 __b-8-0" xfId="278"/>
    <cellStyle name="项目支出绩效目标表（本级下达）05-2 __b-7-0" xfId="279"/>
    <cellStyle name="项目支出绩效目标表（本级下达）05-2 __b-6-0" xfId="280"/>
    <cellStyle name="项目支出绩效目标表（本级下达）05-2 __b-5-0" xfId="281"/>
    <cellStyle name="项目支出绩效目标表（本级下达）05-2 __b-4-0" xfId="282"/>
    <cellStyle name="项目支出绩效目标表（本级下达）05-2 __b-3-0" xfId="283"/>
    <cellStyle name="项目支出绩效目标表（本级下达）05-2 __b-2-0" xfId="284"/>
    <cellStyle name="项目支出绩效目标表（本级下达）05-2 __b-1-0" xfId="285"/>
    <cellStyle name="项目支出预算表（其他运转类.特定目标类项目）05-1 __b-42-0" xfId="286"/>
    <cellStyle name="项目支出预算表（其他运转类.特定目标类项目）05-1 __b-37-0" xfId="287"/>
    <cellStyle name="政府购买服务预算表09 __b-19-0" xfId="288"/>
    <cellStyle name="政府购买服务预算表09 __b-24-0" xfId="289"/>
    <cellStyle name="项目支出预算表（其他运转类.特定目标类项目）05-1 __b-41-0" xfId="290"/>
    <cellStyle name="项目支出预算表（其他运转类.特定目标类项目）05-1 __b-36-0" xfId="291"/>
    <cellStyle name="政府购买服务预算表09 __b-18-0" xfId="292"/>
    <cellStyle name="政府购买服务预算表09 __b-23-0" xfId="293"/>
    <cellStyle name="项目支出预算表（其他运转类.特定目标类项目）05-1 __b-34-0" xfId="294"/>
    <cellStyle name="项目支出预算表（其他运转类.特定目标类项目）05-1 __b-29-0" xfId="295"/>
    <cellStyle name="政府购买服务预算表09 __b-21-0" xfId="296"/>
    <cellStyle name="政府购买服务预算表09 __b-16-0" xfId="297"/>
    <cellStyle name="项目支出预算表（其他运转类.特定目标类项目）05-1 __b-32-0" xfId="298"/>
    <cellStyle name="项目支出预算表（其他运转类.特定目标类项目）05-1 __b-27-0" xfId="299"/>
    <cellStyle name="政府购买服务预算表09 __b-14-0" xfId="300"/>
    <cellStyle name="政府购买服务预算表09 __b-13-0" xfId="301"/>
    <cellStyle name="项目支出预算表（其他运转类.特定目标类项目）05-1 __b-31-0" xfId="302"/>
    <cellStyle name="项目支出预算表（其他运转类.特定目标类项目）05-1 __b-26-0" xfId="303"/>
    <cellStyle name="政府购买服务预算表09 __b-12-0" xfId="304"/>
    <cellStyle name="项目支出预算表（其他运转类.特定目标类项目）05-1 __b-30-0" xfId="305"/>
    <cellStyle name="项目支出预算表（其他运转类.特定目标类项目）05-1 __b-25-0" xfId="306"/>
    <cellStyle name="项目支出预算表（其他运转类.特定目标类项目）05-1 __b-24-0" xfId="307"/>
    <cellStyle name="项目支出预算表（其他运转类.特定目标类项目）05-1 __b-19-0" xfId="308"/>
    <cellStyle name="政府购买服务预算表09 __b-11-0" xfId="309"/>
    <cellStyle name="项目支出预算表（其他运转类.特定目标类项目）05-1 __b-23-0" xfId="310"/>
    <cellStyle name="项目支出预算表（其他运转类.特定目标类项目）05-1 __b-18-0" xfId="311"/>
    <cellStyle name="政府购买服务预算表09 __b-10-0" xfId="312"/>
    <cellStyle name="项目支出预算表（其他运转类.特定目标类项目）05-1 __b-22-0" xfId="313"/>
    <cellStyle name="项目支出预算表（其他运转类.特定目标类项目）05-1 __b-17-0" xfId="314"/>
    <cellStyle name="项目支出预算表（其他运转类.特定目标类项目）05-1 __b-21-0" xfId="315"/>
    <cellStyle name="项目支出预算表（其他运转类.特定目标类项目）05-1 __b-16-0" xfId="316"/>
    <cellStyle name="项目支出预算表（其他运转类.特定目标类项目）05-1 __b-20-0" xfId="317"/>
    <cellStyle name="项目支出预算表（其他运转类.特定目标类项目）05-1 __b-15-0" xfId="318"/>
    <cellStyle name="项目支出预算表（其他运转类.特定目标类项目）05-1 __b-14-0" xfId="319"/>
    <cellStyle name="项目支出预算表（其他运转类.特定目标类项目）05-1 __b-12-0" xfId="320"/>
    <cellStyle name="项目支出预算表（其他运转类.特定目标类项目）05-1 __b-11-0" xfId="321"/>
    <cellStyle name="部门项目中期规划预算表13 __b-17-0" xfId="322"/>
    <cellStyle name="部门项目中期规划预算表13 __b-22-0" xfId="323"/>
    <cellStyle name="项目支出预算表（其他运转类.特定目标类项目）05-1 __b-9-0" xfId="324"/>
    <cellStyle name="部门项目中期规划预算表13 __b-16-0" xfId="325"/>
    <cellStyle name="部门项目中期规划预算表13 __b-21-0" xfId="326"/>
    <cellStyle name="项目支出预算表（其他运转类.特定目标类项目）05-1 __b-8-0" xfId="327"/>
    <cellStyle name="部门项目中期规划预算表13 __b-15-0" xfId="328"/>
    <cellStyle name="部门项目中期规划预算表13 __b-20-0" xfId="329"/>
    <cellStyle name="项目支出预算表（其他运转类.特定目标类项目）05-1 __b-7-0" xfId="330"/>
    <cellStyle name="部门项目中期规划预算表13 __b-11-0" xfId="331"/>
    <cellStyle name="项目支出预算表（其他运转类.特定目标类项目）05-1 __b-3-0" xfId="332"/>
    <cellStyle name="项目支出预算表（其他运转类.特定目标类项目）05-1 __b-2-0" xfId="333"/>
    <cellStyle name="项目支出预算表（其他运转类.特定目标类项目）05-1 __b-1-0" xfId="334"/>
    <cellStyle name="国有资本经营预算支出表07 __b-11-0" xfId="335"/>
    <cellStyle name="新增资产配置表11 __b-10-0" xfId="336"/>
    <cellStyle name="基本支出预算表（人员类.运转类公用经费项目）04 __b-38-0" xfId="337"/>
    <cellStyle name="新增资产配置表11 __b-1-0" xfId="338"/>
    <cellStyle name="基本支出预算表（人员类.运转类公用经费项目）04 __b-37-0" xfId="339"/>
    <cellStyle name="国有资本经营预算支出表07 __b-10-0" xfId="340"/>
    <cellStyle name="基本支出预算表（人员类.运转类公用经费项目）04 __b-41-0" xfId="341"/>
    <cellStyle name="基本支出预算表（人员类.运转类公用经费项目）04 __b-36-0" xfId="342"/>
    <cellStyle name="部门项目中期规划预算表13 __b-9-0" xfId="343"/>
    <cellStyle name="基本支出预算表（人员类.运转类公用经费项目）04 __b-40-0" xfId="344"/>
    <cellStyle name="基本支出预算表（人员类.运转类公用经费项目）04 __b-35-0" xfId="345"/>
    <cellStyle name="部门项目中期规划预算表13 __b-8-0" xfId="346"/>
    <cellStyle name="基本支出预算表（人员类.运转类公用经费项目）04 __b-34-0" xfId="347"/>
    <cellStyle name="基本支出预算表（人员类.运转类公用经费项目）04 __b-29-0" xfId="348"/>
    <cellStyle name="部门项目中期规划预算表13 __b-7-0" xfId="349"/>
    <cellStyle name="基本支出预算表（人员类.运转类公用经费项目）04 __b-32-0" xfId="350"/>
    <cellStyle name="基本支出预算表（人员类.运转类公用经费项目）04 __b-27-0" xfId="351"/>
    <cellStyle name="部门项目中期规划预算表13 __b-5-0" xfId="352"/>
    <cellStyle name="一般公共预算“三公”经费支出预算表03 __b-19-0" xfId="353"/>
    <cellStyle name="一般公共预算“三公”经费支出预算表03 __b-22-0" xfId="354"/>
    <cellStyle name="一般公共预算“三公”经费支出预算表03 __b-17-0" xfId="355"/>
    <cellStyle name="一般公共预算“三公”经费支出预算表03 __b-21-0" xfId="356"/>
    <cellStyle name="一般公共预算“三公”经费支出预算表03 __b-16-0" xfId="357"/>
    <cellStyle name="部门项目中期规划预算表13 __b-6-0" xfId="358"/>
    <cellStyle name="基本支出预算表（人员类.运转类公用经费项目）04 __b-33-0" xfId="359"/>
    <cellStyle name="基本支出预算表（人员类.运转类公用经费项目）04 __b-28-0" xfId="360"/>
    <cellStyle name="一般公共预算“三公”经费支出预算表03 __b-20-0" xfId="361"/>
    <cellStyle name="一般公共预算“三公”经费支出预算表03 __b-15-0" xfId="362"/>
    <cellStyle name="一般公共预算“三公”经费支出预算表03 __b-14-0" xfId="363"/>
    <cellStyle name="部门支出预算表01-03 __b-29-0" xfId="364"/>
    <cellStyle name="部门项目中期规划预算表13 __b-4-0" xfId="365"/>
    <cellStyle name="基本支出预算表（人员类.运转类公用经费项目）04 __b-26-0" xfId="366"/>
    <cellStyle name="基本支出预算表（人员类.运转类公用经费项目）04 __b-31-0" xfId="367"/>
    <cellStyle name="一般公共预算“三公”经费支出预算表03 __b-13-0" xfId="368"/>
    <cellStyle name="基本支出预算表（人员类.运转类公用经费项目）04 __b-30-0" xfId="369"/>
    <cellStyle name="基本支出预算表（人员类.运转类公用经费项目）04 __b-25-0" xfId="370"/>
    <cellStyle name="部门项目中期规划预算表13 __b-3-0" xfId="371"/>
    <cellStyle name="部门支出预算表01-03 __b-28-0" xfId="372"/>
    <cellStyle name="一般公共预算“三公”经费支出预算表03 __b-12-0" xfId="373"/>
    <cellStyle name="基本支出预算表（人员类.运转类公用经费项目）04 __b-24-0" xfId="374"/>
    <cellStyle name="基本支出预算表（人员类.运转类公用经费项目）04 __b-19-0" xfId="375"/>
    <cellStyle name="部门项目中期规划预算表13 __b-2-0" xfId="376"/>
    <cellStyle name="部门支出预算表01-03 __b-27-0" xfId="377"/>
    <cellStyle name="部门支出预算表01-03 __b-32-0" xfId="378"/>
    <cellStyle name="一般公共预算“三公”经费支出预算表03 __b-11-0" xfId="379"/>
    <cellStyle name="基本支出预算表（人员类.运转类公用经费项目）04 __b-23-0" xfId="380"/>
    <cellStyle name="基本支出预算表（人员类.运转类公用经费项目）04 __b-18-0" xfId="381"/>
    <cellStyle name="部门项目中期规划预算表13 __b-1-0" xfId="382"/>
    <cellStyle name="一般公共预算“三公”经费支出预算表03 __b-10-0" xfId="383"/>
    <cellStyle name="一般公共预算“三公”经费支出预算表03 __b-4-0" xfId="384"/>
    <cellStyle name="一般公共预算“三公”经费支出预算表03 __b-3-0" xfId="385"/>
    <cellStyle name="政府性基金预算支出预算表06 __b-9-0" xfId="386"/>
    <cellStyle name="一般公共预算“三公”经费支出预算表03 __b-2-0" xfId="387"/>
    <cellStyle name="政府性基金预算支出预算表06 __b-8-0" xfId="388"/>
    <cellStyle name="一般公共预算“三公”经费支出预算表03 __b-1-0" xfId="389"/>
    <cellStyle name="部门项目中期规划预算表13 __b-26-0" xfId="390"/>
    <cellStyle name="一般公共预算支出预算表（按经济科目分类）02-3 __b-12-0" xfId="391"/>
    <cellStyle name="市对下转移支付绩效目标表10-2 __b-19-0" xfId="392"/>
    <cellStyle name="一般公共预算支出预算表（按经济科目分类）02-3 __b-11-0" xfId="393"/>
    <cellStyle name="市对下转移支付绩效目标表10-2 __b-18-0" xfId="394"/>
    <cellStyle name="部门项目中期规划预算表13 __b-19-0" xfId="395"/>
    <cellStyle name="部门项目中期规划预算表13 __b-24-0" xfId="396"/>
    <cellStyle name="项目支出绩效目标表（本级下达）05-2 __b-16-0" xfId="397"/>
    <cellStyle name="一般公共预算支出预算表（按功能科目分类）02-2 __b-28-0" xfId="398"/>
    <cellStyle name="项目支出绩效目标表（本级下达）05-2 __b-15-0" xfId="399"/>
    <cellStyle name="一般公共预算支出预算表（按功能科目分类）02-2 __b-27-0" xfId="400"/>
    <cellStyle name="项目支出绩效目标表（本级下达）05-2 __b-14-0" xfId="401"/>
    <cellStyle name="一般公共预算支出预算表（按功能科目分类）02-2 __b-26-0" xfId="402"/>
    <cellStyle name="__b-11-0" xfId="403"/>
    <cellStyle name="部门收入预算表01-2 __b-22-0" xfId="404"/>
    <cellStyle name="部门收入预算表01-2 __b-17-0" xfId="405"/>
    <cellStyle name="一般公共预算支出预算表（按经济科目分类）02-3 __b-32-0" xfId="406"/>
    <cellStyle name="一般公共预算支出预算表（按经济科目分类）02-3 __b-27-0" xfId="407"/>
    <cellStyle name="部门收入预算表01-2 __b-20-0" xfId="408"/>
    <cellStyle name="部门收入预算表01-2 __b-15-0" xfId="409"/>
    <cellStyle name="一般公共预算支出预算表（按经济科目分类）02-3 __b-30-0" xfId="410"/>
    <cellStyle name="一般公共预算支出预算表（按经济科目分类）02-3 __b-25-0" xfId="411"/>
    <cellStyle name="__b-8-0" xfId="412"/>
    <cellStyle name="项目支出绩效目标表（另文下达）05-3 __b-3-0" xfId="413"/>
    <cellStyle name="项目支出绩效目标表（另文下达）05-3 __b-2-0" xfId="414"/>
    <cellStyle name="一般公共预算支出预算表（按经济科目分类）02-3 __b-31-0" xfId="415"/>
    <cellStyle name="一般公共预算支出预算表（按经济科目分类）02-3 __b-26-0" xfId="416"/>
    <cellStyle name="__b-9-0" xfId="417"/>
    <cellStyle name="部门收入预算表01-2 __b-21-0" xfId="418"/>
    <cellStyle name="部门收入预算表01-2 __b-16-0" xfId="419"/>
    <cellStyle name="__b-10-0" xfId="420"/>
    <cellStyle name="部门收入预算表01-2 __b-11-0" xfId="421"/>
    <cellStyle name="__b-4-0" xfId="422"/>
    <cellStyle name="一般公共预算支出预算表（按经济科目分类）02-3 __b-21-0" xfId="423"/>
    <cellStyle name="一般公共预算支出预算表（按经济科目分类）02-3 __b-16-0" xfId="424"/>
    <cellStyle name="财政拨款收支预算总表02-1 __b-5-0" xfId="425"/>
    <cellStyle name="部门项目中期规划预算表13 __b-14-0" xfId="426"/>
    <cellStyle name="项目支出预算表（其他运转类.特定目标类项目）05-1 __b-6-0" xfId="427"/>
    <cellStyle name="TextStyle" xfId="428"/>
    <cellStyle name="政府性基金预算支出预算表06 __b-20-0" xfId="429"/>
    <cellStyle name="政府性基金预算支出预算表06 __b-15-0" xfId="430"/>
    <cellStyle name="国有资本经营预算支出表07 __b-29-0" xfId="431"/>
    <cellStyle name="政府购买服务预算表09 __b-20-0" xfId="432"/>
    <cellStyle name="政府购买服务预算表09 __b-15-0" xfId="433"/>
    <cellStyle name="NumberStyle" xfId="434"/>
    <cellStyle name="项目支出预算表（其他运转类.特定目标类项目）05-1 __b-33-0" xfId="435"/>
    <cellStyle name="项目支出预算表（其他运转类.特定目标类项目）05-1 __b-28-0" xfId="436"/>
    <cellStyle name="部门政府采购预算表08 __b-31-0" xfId="437"/>
    <cellStyle name="部门政府采购预算表08 __b-26-0" xfId="438"/>
    <cellStyle name="部门支出预算表01-03 __b-7-0" xfId="439"/>
    <cellStyle name="国有资本经营预算支出表07 __b-3-0" xfId="440"/>
    <cellStyle name="上级补助项目支出预算表12 __b-30-0" xfId="441"/>
    <cellStyle name="上级补助项目支出预算表12 __b-25-0" xfId="442"/>
    <cellStyle name="一般公共预算“三公”经费支出预算表03 __b-23-0" xfId="443"/>
    <cellStyle name="一般公共预算“三公”经费支出预算表03 __b-18-0" xfId="444"/>
    <cellStyle name="一般公共预算支出预算表（按功能科目分类）02-2 __b-10-0" xfId="445"/>
    <cellStyle name="部门支出预算表01-03 __b-11-0" xfId="446"/>
    <cellStyle name="一般公共预算支出预算表（按功能科目分类）02-2 __b-4-0" xfId="447"/>
    <cellStyle name="__b-2-0" xfId="448"/>
    <cellStyle name="一般公共预算支出预算表（按经济科目分类）02-3 __b-14-0" xfId="449"/>
    <cellStyle name="财政拨款收支预算总表02-1 __b-16-0" xfId="450"/>
    <cellStyle name="财政拨款收支预算总表02-1 __b-21-0" xfId="451"/>
    <cellStyle name="一般公共预算“三公”经费支出预算表03 __b-6-0" xfId="452"/>
    <cellStyle name="部门收入预算表01-2 __b-10-0" xfId="453"/>
    <cellStyle name="一般公共预算支出预算表（按经济科目分类）02-3 __b-20-0" xfId="454"/>
    <cellStyle name="一般公共预算支出预算表（按经济科目分类）02-3 __b-15-0" xfId="455"/>
    <cellStyle name="__b-3-0" xfId="456"/>
    <cellStyle name="项目支出绩效目标表（另文下达）05-3 __b-7-0" xfId="457"/>
    <cellStyle name="__b-20-0" xfId="458"/>
    <cellStyle name="__b-15-0" xfId="459"/>
    <cellStyle name="部门政府采购预算表08 __b-4-0" xfId="460"/>
    <cellStyle name="一般公共预算支出预算表（按经济科目分类）02-3 __b-36-0" xfId="461"/>
    <cellStyle name="部门项目中期规划预算表13 __b-29-0" xfId="462"/>
    <cellStyle name="IntegralNumberStyle" xfId="463"/>
    <cellStyle name="一般公共预算支出预算表（按功能科目分类）02-2 __b-14-0" xfId="464"/>
    <cellStyle name="财政拨款收支预算总表02-1 __b-10-0" xfId="465"/>
    <cellStyle name="政府性基金预算支出预算表06 __b-11-0" xfId="466"/>
    <cellStyle name="新增资产配置表11 __b-19-0" xfId="467"/>
    <cellStyle name="PercentStyle" xfId="468"/>
    <cellStyle name="国有资本经营预算支出表07 __b-25-0" xfId="469"/>
    <cellStyle name="项目支出绩效目标表（另文下达）05-3 __b-1-0" xfId="470"/>
    <cellStyle name="一般公共预算支出预算表（按经济科目分类）02-3 __b-33-0" xfId="471"/>
    <cellStyle name="一般公共预算支出预算表（按经济科目分类）02-3 __b-28-0" xfId="472"/>
    <cellStyle name="__b-12-0" xfId="473"/>
    <cellStyle name="部门收入预算表01-2 __b-18-0" xfId="474"/>
    <cellStyle name="部门收入预算表01-2 __b-23-0" xfId="475"/>
    <cellStyle name="部门政府采购预算表08 __b-1-0" xfId="476"/>
    <cellStyle name="__b-13-0" xfId="477"/>
    <cellStyle name="一般公共预算支出预算表（按经济科目分类）02-3 __b-34-0" xfId="478"/>
    <cellStyle name="一般公共预算支出预算表（按经济科目分类）02-3 __b-29-0" xfId="479"/>
    <cellStyle name="部门收入预算表01-2 __b-24-0" xfId="480"/>
    <cellStyle name="部门收入预算表01-2 __b-19-0" xfId="481"/>
    <cellStyle name="部门政府采购预算表08 __b-2-0" xfId="482"/>
    <cellStyle name="__b-45-0" xfId="483"/>
    <cellStyle name="项目支出绩效目标表（本级下达）05-2 __b-11-0" xfId="484"/>
    <cellStyle name="一般公共预算支出预算表（按功能科目分类）02-2 __b-7-0" xfId="485"/>
    <cellStyle name="市对下转移支付预算表10-1 __b-29-0" xfId="486"/>
    <cellStyle name="一般公共预算支出预算表（按经济科目分类）02-3 __b-8-0" xfId="487"/>
    <cellStyle name="部门收入预算表01-2 __b-7-0" xfId="488"/>
    <cellStyle name="一般公共预算支出预算表（按功能科目分类）02-2 __b-25-0" xfId="489"/>
    <cellStyle name="部门项目中期规划预算表13 __b-13-0" xfId="490"/>
    <cellStyle name="项目支出预算表（其他运转类.特定目标类项目）05-1 __b-5-0" xfId="491"/>
    <cellStyle name="政府性基金预算支出预算表06 __b-3-0" xfId="492"/>
    <cellStyle name="一般公共预算“三公”经费支出预算表03 __b-9-0" xfId="493"/>
    <cellStyle name="部门收入预算表01-2 __b-13-0" xfId="494"/>
    <cellStyle name="一般公共预算支出预算表（按经济科目分类）02-3 __b-23-0" xfId="495"/>
    <cellStyle name="一般公共预算支出预算表（按经济科目分类）02-3 __b-18-0" xfId="496"/>
    <cellStyle name="__b-6-0" xfId="497"/>
    <cellStyle name="部门收入预算表01-2 __b-9-0" xfId="498"/>
    <cellStyle name="一般公共预算支出预算表（按经济科目分类）02-3 __b-22-0" xfId="499"/>
    <cellStyle name="一般公共预算支出预算表（按经济科目分类）02-3 __b-17-0" xfId="500"/>
    <cellStyle name="__b-5-0" xfId="501"/>
    <cellStyle name="部门收入预算表01-2 __b-12-0" xfId="502"/>
    <cellStyle name="一般公共预算支出预算表（按经济科目分类）02-3 __b-9-0" xfId="503"/>
    <cellStyle name="部门收入预算表01-2 __b-8-0" xfId="504"/>
    <cellStyle name="市对下转移支付绩效目标表10-2 __b-13-0" xfId="505"/>
    <cellStyle name="部门收入预算表01-2 __b-14-0" xfId="506"/>
    <cellStyle name="__b-7-0" xfId="507"/>
    <cellStyle name="一般公共预算支出预算表（按经济科目分类）02-3 __b-24-0" xfId="508"/>
    <cellStyle name="一般公共预算支出预算表（按经济科目分类）02-3 __b-19-0" xfId="509"/>
    <cellStyle name="上级补助项目支出预算表12 __b-11-0" xfId="510"/>
    <cellStyle name="部门政府采购预算表08 __b-12-0" xfId="511"/>
    <cellStyle name="市对下转移支付预算表10-1 __b-3-0" xfId="512"/>
    <cellStyle name="部门项目中期规划预算表13 __b-27-0" xfId="513"/>
    <cellStyle name="一般公共预算“三公”经费支出预算表03 __b-5-0" xfId="514"/>
    <cellStyle name="部门项目中期规划预算表13 __b-28-0" xfId="515"/>
    <cellStyle name="市对下转移支付预算表10-1 __b-27-0" xfId="516"/>
    <cellStyle name="部门收入预算表01-2 __b-5-0" xfId="517"/>
    <cellStyle name="一般公共预算支出预算表（按经济科目分类）02-3 __b-6-0" xfId="518"/>
    <cellStyle name="政府性基金预算支出预算表06 __b-4-0" xfId="519"/>
    <cellStyle name="财政拨款收支预算总表02-1 __b-23-0" xfId="520"/>
    <cellStyle name="财政拨款收支预算总表02-1 __b-18-0" xfId="521"/>
    <cellStyle name="基本支出预算表（人员类.运转类公用经费项目）04 __b-2-0" xfId="522"/>
    <cellStyle name="上级补助项目支出预算表12 __b-26-0" xfId="523"/>
    <cellStyle name="国有资本经营预算支出表07 __b-4-0" xfId="524"/>
    <cellStyle name="部门支出预算表01-03 __b-8-0" xfId="525"/>
    <cellStyle name="财政拨款收支预算总表02-1 __b-20-0" xfId="526"/>
    <cellStyle name="财政拨款收支预算总表02-1 __b-15-0" xfId="527"/>
    <cellStyle name="部门政府采购预算表08 __b-27-0" xfId="528"/>
    <cellStyle name="部门政府采购预算表08 __b-32-0" xfId="529"/>
    <cellStyle name="财政拨款收支预算总表02-1 __b-14-0" xfId="530"/>
    <cellStyle name="财政拨款收支预算总表02-1 __b-24-0" xfId="531"/>
    <cellStyle name="财政拨款收支预算总表02-1 __b-19-0" xfId="532"/>
    <cellStyle name="DateStyle" xfId="533"/>
    <cellStyle name="部门政府采购预算表08 __b-7-0" xfId="534"/>
    <cellStyle name="__b-18-0" xfId="535"/>
    <cellStyle name="__b-23-0" xfId="536"/>
    <cellStyle name="一般公共预算“三公”经费支出预算表03 __b-7-0" xfId="537"/>
    <cellStyle name="基本支出预算表（人员类.运转类公用经费项目）04 __b-5-0" xfId="538"/>
    <cellStyle name="一般公共预算支出预算表（按功能科目分类）02-2 __b-9-0" xfId="539"/>
    <cellStyle name="__b-31-0" xfId="540"/>
    <cellStyle name="__b-26-0" xfId="541"/>
    <cellStyle name="基本支出预算表（人员类.运转类公用经费项目）04 __b-8-0" xfId="542"/>
    <cellStyle name="基本支出预算表（人员类.运转类公用经费项目）04 __b-14-0" xfId="543"/>
    <cellStyle name="__b-42-0" xfId="544"/>
    <cellStyle name="__b-37-0" xfId="545"/>
    <cellStyle name="市对下转移支付绩效目标表10-2 __b-11-0" xfId="546"/>
    <cellStyle name="部门政府采购预算表08 __b-28-0" xfId="547"/>
    <cellStyle name="部门政府采购预算表08 __b-33-0" xfId="548"/>
    <cellStyle name="部门项目中期规划预算表13 __b-12-0" xfId="549"/>
    <cellStyle name="项目支出预算表（其他运转类.特定目标类项目）05-1 __b-4-0" xfId="550"/>
    <cellStyle name="财政拨款收支预算总表02-1 __b-8-0" xfId="551"/>
    <cellStyle name="部门支出预算表01-03 __b-12-0" xfId="552"/>
    <cellStyle name="一般公共预算支出预算表（按功能科目分类）02-2 __b-5-0" xfId="553"/>
    <cellStyle name="MoneyStyle" xfId="554"/>
    <cellStyle name="一般公共预算“三公”经费支出预算表03 __b-8-0" xfId="555"/>
    <cellStyle name="基本支出预算表（人员类.运转类公用经费项目）04 __b-7-0" xfId="556"/>
    <cellStyle name="政府性基金预算支出预算表06 __b-1-0" xfId="557"/>
    <cellStyle name="部门支出预算表01-03 __b-13-0" xfId="558"/>
    <cellStyle name="一般公共预算支出预算表（按功能科目分类）02-2 __b-6-0" xfId="559"/>
    <cellStyle name="项目支出绩效目标表（本级下达）05-2 __b-10-0" xfId="560"/>
    <cellStyle name="一般公共预算支出预算表（按功能科目分类）02-2 __b-17-0" xfId="561"/>
    <cellStyle name="一般公共预算支出预算表（按功能科目分类）02-2 __b-22-0" xfId="562"/>
    <cellStyle name="__b-39-0" xfId="563"/>
    <cellStyle name="__b-44-0" xfId="564"/>
    <cellStyle name="项目支出绩效目标表（另文下达）05-3 __b-4-0" xfId="565"/>
    <cellStyle name="项目支出绩效目标表（另文下达）05-3 __b-5-0" xfId="566"/>
    <cellStyle name="国有资本经营预算支出表07 __b-2-0" xfId="567"/>
    <cellStyle name="上级补助项目支出预算表12 __b-24-0" xfId="568"/>
    <cellStyle name="上级补助项目支出预算表12 __b-19-0" xfId="569"/>
    <cellStyle name="部门支出预算表01-03 __b-6-0" xfId="570"/>
    <cellStyle name="部门收入预算表01-2 __b-25-0" xfId="571"/>
    <cellStyle name="部门政府采购预算表08 __b-3-0" xfId="572"/>
    <cellStyle name="一般公共预算支出预算表（按经济科目分类）02-3 __b-35-0" xfId="573"/>
    <cellStyle name="__b-14-0" xfId="574"/>
    <cellStyle name="__b-16-0" xfId="575"/>
    <cellStyle name="__b-21-0" xfId="576"/>
    <cellStyle name="部门政府采购预算表08 __b-5-0" xfId="577"/>
    <cellStyle name="一般公共预算支出预算表（按经济科目分类）02-3 __b-37-0" xfId="578"/>
    <cellStyle name="项目支出绩效目标表（另文下达）05-3 __b-6-0" xfId="579"/>
    <cellStyle name="项目支出绩效目标表（另文下达）05-3 __b-8-0" xfId="580"/>
    <cellStyle name="一般公共预算支出预算表（按经济科目分类）02-3 __b-2-0" xfId="581"/>
    <cellStyle name="部门收入预算表01-2 __b-1-0" xfId="582"/>
    <cellStyle name="部门政府采购预算表08 __b-6-0" xfId="583"/>
    <cellStyle name="一般公共预算支出预算表（按经济科目分类）02-3 __b-38-0" xfId="584"/>
    <cellStyle name="__b-17-0" xfId="585"/>
    <cellStyle name="__b-22-0" xfId="586"/>
    <cellStyle name="项目支出绩效目标表（另文下达）05-3 __b-9-0" xfId="587"/>
    <cellStyle name="部门政府采购预算表08 __b-8-0" xfId="588"/>
    <cellStyle name="__b-19-0" xfId="589"/>
    <cellStyle name="__b-24-0" xfId="590"/>
    <cellStyle name="部门政府采购预算表08 __b-9-0" xfId="591"/>
    <cellStyle name="__b-25-0" xfId="592"/>
    <cellStyle name="__b-30-0" xfId="593"/>
    <cellStyle name="一般公共预算支出预算表（按经济科目分类）02-3 __b-4-0" xfId="594"/>
    <cellStyle name="部门收入预算表01-2 __b-3-0" xfId="595"/>
    <cellStyle name="基本支出预算表（人员类.运转类公用经费项目）04 __b-1-0" xfId="596"/>
    <cellStyle name="__b-27-0" xfId="597"/>
    <cellStyle name="__b-32-0" xfId="598"/>
    <cellStyle name="__b-28-0" xfId="599"/>
    <cellStyle name="__b-33-0" xfId="600"/>
    <cellStyle name="基本支出预算表（人员类.运转类公用经费项目）04 __b-3-0" xfId="601"/>
    <cellStyle name="__b-29-0" xfId="602"/>
    <cellStyle name="__b-34-0" xfId="603"/>
    <cellStyle name="__b-36-0" xfId="604"/>
    <cellStyle name="__b-41-0" xfId="605"/>
    <cellStyle name="__b-38-0" xfId="606"/>
    <cellStyle name="__b-43-0" xfId="607"/>
    <cellStyle name="__b-46-0" xfId="608"/>
    <cellStyle name="财政拨款收支预算总表02-1 __b-2-0" xfId="609"/>
    <cellStyle name="__b-47-0" xfId="610"/>
    <cellStyle name="财政拨款收支预算总表02-1 __b-3-0" xfId="611"/>
    <cellStyle name="__b-48-0" xfId="612"/>
    <cellStyle name="财政拨款收支预算总表02-1 __b-4-0" xfId="613"/>
    <cellStyle name="部门政府采购预算表08 __b-24-0" xfId="614"/>
    <cellStyle name="部门政府采购预算表08 __b-19-0" xfId="615"/>
    <cellStyle name="上级补助项目支出预算表12 __b-23-0" xfId="616"/>
    <cellStyle name="上级补助项目支出预算表12 __b-18-0" xfId="617"/>
    <cellStyle name="国有资本经营预算支出表07 __b-1-0" xfId="618"/>
    <cellStyle name="部门支出预算表01-03 __b-5-0" xfId="619"/>
    <cellStyle name="部门政府采购预算表08 __b-30-0" xfId="620"/>
    <cellStyle name="部门政府采购预算表08 __b-25-0" xfId="621"/>
    <cellStyle name="财政拨款收支预算总表02-1 __b-11-0" xfId="622"/>
    <cellStyle name="财政拨款收支预算总表02-1 __b-12-0" xfId="623"/>
    <cellStyle name="基本支出预算表（人员类.运转类公用经费项目）04 __b-10-0" xfId="624"/>
    <cellStyle name="基本支出预算表（人员类.运转类公用经费项目）04 __b-6-0" xfId="625"/>
    <cellStyle name="基本支出预算表（人员类.运转类公用经费项目）04 __b-12-0" xfId="626"/>
    <cellStyle name="部门支出预算表01-03 __b-15-0" xfId="627"/>
    <cellStyle name="部门支出预算表01-03 __b-20-0" xfId="628"/>
    <cellStyle name="一般公共预算支出预算表（按功能科目分类）02-2 __b-8-0" xfId="629"/>
    <cellStyle name="项目支出绩效目标表（本级下达）05-2 __b-12-0" xfId="630"/>
    <cellStyle name="一般公共预算支出预算表（按功能科目分类）02-2 __b-19-0" xfId="631"/>
    <cellStyle name="一般公共预算支出预算表（按功能科目分类）02-2 __b-24-0" xfId="632"/>
    <cellStyle name="部门支出预算表01-03 __b-17-0" xfId="633"/>
    <cellStyle name="部门支出预算表01-03 __b-22-0" xfId="634"/>
    <cellStyle name="基本支出预算表（人员类.运转类公用经费项目）04 __b-9-0" xfId="635"/>
    <cellStyle name="基本支出预算表（人员类.运转类公用经费项目）04 __b-15-0" xfId="636"/>
    <cellStyle name="基本支出预算表（人员类.运转类公用经费项目）04 __b-20-0" xfId="637"/>
    <cellStyle name="部门支出预算表01-03 __b-18-0" xfId="638"/>
    <cellStyle name="部门支出预算表01-03 __b-23-0" xfId="639"/>
    <cellStyle name="基本支出预算表（人员类.运转类公用经费项目）04 __b-16-0" xfId="640"/>
    <cellStyle name="基本支出预算表（人员类.运转类公用经费项目）04 __b-21-0" xfId="641"/>
    <cellStyle name="部门支出预算表01-03 __b-19-0" xfId="642"/>
    <cellStyle name="部门支出预算表01-03 __b-24-0" xfId="643"/>
    <cellStyle name="一般公共预算支出预算表（按功能科目分类）02-2 __b-11-0" xfId="644"/>
    <cellStyle name="部门支出预算表01-03 __b-26-0" xfId="645"/>
    <cellStyle name="部门支出预算表01-03 __b-31-0" xfId="646"/>
    <cellStyle name="一般公共预算支出预算表（按功能科目分类）02-2 __b-1-0" xfId="647"/>
    <cellStyle name="一般公共预算支出预算表（按功能科目分类）02-2 __b-12-0" xfId="648"/>
    <cellStyle name="一般公共预算支出预算表（按功能科目分类）02-2 __b-2-0" xfId="649"/>
    <cellStyle name="一般公共预算支出预算表（按功能科目分类）02-2 __b-13-0" xfId="650"/>
    <cellStyle name="财政拨款收支预算总表02-1 __b-6-0" xfId="651"/>
    <cellStyle name="财政拨款收支预算总表02-1 __b-7-0" xfId="652"/>
    <cellStyle name="部门政府采购预算表08 __b-34-0" xfId="653"/>
    <cellStyle name="部门政府采购预算表08 __b-29-0" xfId="654"/>
    <cellStyle name="上级补助项目支出预算表12 __b-28-0" xfId="655"/>
    <cellStyle name="国有资本经营预算支出表07 __b-6-0" xfId="656"/>
    <cellStyle name="部门政府采购预算表08 __b-35-0" xfId="657"/>
    <cellStyle name="上级补助项目支出预算表12 __b-29-0" xfId="658"/>
    <cellStyle name="国有资本经营预算支出表07 __b-7-0" xfId="659"/>
    <cellStyle name="国有资本经营预算支出表07 __b-8-0" xfId="660"/>
    <cellStyle name="上级补助项目支出预算表12 __b-1-0" xfId="661"/>
    <cellStyle name="国有资本经营预算支出表07 __b-9-0" xfId="662"/>
    <cellStyle name="财政拨款收支预算总表02-1 __b-17-0" xfId="663"/>
    <cellStyle name="财政拨款收支预算总表02-1 __b-22-0" xfId="6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57"/>
      <c r="C2" s="257"/>
      <c r="D2" s="257"/>
    </row>
    <row r="3" ht="21" customHeight="1" spans="1:4">
      <c r="A3" s="258" t="str">
        <f>"单位名称："&amp;"曲靖市交通行政执法监督支队"</f>
        <v>单位名称：曲靖市交通行政执法监督支队</v>
      </c>
      <c r="B3" s="259"/>
      <c r="C3" s="259"/>
      <c r="D3" s="265" t="s">
        <v>2</v>
      </c>
    </row>
    <row r="4" ht="19.5" customHeight="1" spans="1:4">
      <c r="A4" s="260" t="s">
        <v>3</v>
      </c>
      <c r="B4" s="261"/>
      <c r="C4" s="260" t="s">
        <v>4</v>
      </c>
      <c r="D4" s="261"/>
    </row>
    <row r="5" ht="19.5" customHeight="1" spans="1:4">
      <c r="A5" s="262" t="s">
        <v>5</v>
      </c>
      <c r="B5" s="262" t="s">
        <v>6</v>
      </c>
      <c r="C5" s="262" t="s">
        <v>7</v>
      </c>
      <c r="D5" s="262" t="s">
        <v>6</v>
      </c>
    </row>
    <row r="6" ht="19.5" customHeight="1" spans="1:4">
      <c r="A6" s="263"/>
      <c r="B6" s="263"/>
      <c r="C6" s="263"/>
      <c r="D6" s="263"/>
    </row>
    <row r="7" ht="20.25" customHeight="1" spans="1:4">
      <c r="A7" s="13" t="s">
        <v>8</v>
      </c>
      <c r="B7" s="15">
        <v>749.810797</v>
      </c>
      <c r="C7" s="264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4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4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4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64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4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4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64" t="str">
        <f>"八"&amp;"、"&amp;"社会保障和就业支出"</f>
        <v>八、社会保障和就业支出</v>
      </c>
      <c r="D14" s="15">
        <v>79.374353</v>
      </c>
    </row>
    <row r="15" ht="20.25" customHeight="1" spans="1:4">
      <c r="A15" s="13" t="s">
        <v>16</v>
      </c>
      <c r="B15" s="15"/>
      <c r="C15" s="264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4" t="str">
        <f>"十"&amp;"、"&amp;"卫生健康支出"</f>
        <v>十、卫生健康支出</v>
      </c>
      <c r="D16" s="15">
        <v>30.709975</v>
      </c>
    </row>
    <row r="17" ht="20.25" customHeight="1" spans="1:4">
      <c r="A17" s="13"/>
      <c r="B17" s="15"/>
      <c r="C17" s="26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4" t="str">
        <f>"十四"&amp;"、"&amp;"交通运输支出"</f>
        <v>十四、交通运输支出</v>
      </c>
      <c r="D20" s="15">
        <v>578.017993</v>
      </c>
    </row>
    <row r="21" ht="20.25" customHeight="1" spans="1:4">
      <c r="A21" s="13"/>
      <c r="B21" s="13"/>
      <c r="C21" s="26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4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4" t="str">
        <f>"二十"&amp;"、"&amp;"住房保障支出"</f>
        <v>二十、住房保障支出</v>
      </c>
      <c r="D26" s="15">
        <v>61.708476</v>
      </c>
    </row>
    <row r="27" ht="20.25" customHeight="1" spans="1:4">
      <c r="A27" s="13"/>
      <c r="B27" s="13"/>
      <c r="C27" s="26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4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64" t="str">
        <f>"二十三"&amp;"、"&amp;"预备费"</f>
        <v>二十三、预备费</v>
      </c>
      <c r="D29" s="15"/>
    </row>
    <row r="30" ht="20.25" customHeight="1" spans="1:4">
      <c r="A30" s="13"/>
      <c r="B30" s="13"/>
      <c r="C30" s="264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64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64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64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64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64" t="str">
        <f>"二十九"&amp;"、"&amp;"抗疫特别国债安排的支出"</f>
        <v>二十九、抗疫特别国债安排的支出</v>
      </c>
      <c r="D35" s="15"/>
    </row>
    <row r="36" ht="20.25" customHeight="1" spans="1:4">
      <c r="A36" s="208" t="s">
        <v>18</v>
      </c>
      <c r="B36" s="15">
        <v>749.810797</v>
      </c>
      <c r="C36" s="208" t="s">
        <v>19</v>
      </c>
      <c r="D36" s="15">
        <v>749.810797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08" t="s">
        <v>22</v>
      </c>
      <c r="B38" s="15">
        <v>749.810797</v>
      </c>
      <c r="C38" s="208" t="s">
        <v>23</v>
      </c>
      <c r="D38" s="15">
        <v>749.810797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83333333333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29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"单位名称："&amp;"曲靖市交通行政执法监督支队"</f>
        <v>单位名称：曲靖市交通行政执法监督支队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6" t="s">
        <v>2</v>
      </c>
      <c r="T3" s="251" t="s">
        <v>26</v>
      </c>
    </row>
    <row r="4" ht="18.75" customHeight="1" spans="1:20">
      <c r="A4" s="230" t="s">
        <v>27</v>
      </c>
      <c r="B4" s="231" t="s">
        <v>28</v>
      </c>
      <c r="C4" s="231" t="s">
        <v>29</v>
      </c>
      <c r="D4" s="232" t="s">
        <v>30</v>
      </c>
      <c r="E4" s="233"/>
      <c r="F4" s="233"/>
      <c r="G4" s="233"/>
      <c r="H4" s="233"/>
      <c r="I4" s="243"/>
      <c r="J4" s="233"/>
      <c r="K4" s="233"/>
      <c r="L4" s="233"/>
      <c r="M4" s="233"/>
      <c r="N4" s="244"/>
      <c r="O4" s="232" t="s">
        <v>20</v>
      </c>
      <c r="P4" s="232"/>
      <c r="Q4" s="232"/>
      <c r="R4" s="232"/>
      <c r="S4" s="233"/>
      <c r="T4" s="252"/>
    </row>
    <row r="5" ht="24.75" customHeight="1" spans="1:20">
      <c r="A5" s="234"/>
      <c r="B5" s="235"/>
      <c r="C5" s="235"/>
      <c r="D5" s="235" t="s">
        <v>31</v>
      </c>
      <c r="E5" s="235" t="s">
        <v>32</v>
      </c>
      <c r="F5" s="235" t="s">
        <v>33</v>
      </c>
      <c r="G5" s="235" t="s">
        <v>34</v>
      </c>
      <c r="H5" s="235" t="s">
        <v>35</v>
      </c>
      <c r="I5" s="245" t="s">
        <v>36</v>
      </c>
      <c r="J5" s="246"/>
      <c r="K5" s="246"/>
      <c r="L5" s="246"/>
      <c r="M5" s="246"/>
      <c r="N5" s="247"/>
      <c r="O5" s="248" t="s">
        <v>31</v>
      </c>
      <c r="P5" s="248" t="s">
        <v>32</v>
      </c>
      <c r="Q5" s="230" t="s">
        <v>33</v>
      </c>
      <c r="R5" s="231" t="s">
        <v>34</v>
      </c>
      <c r="S5" s="253" t="s">
        <v>35</v>
      </c>
      <c r="T5" s="231" t="s">
        <v>36</v>
      </c>
    </row>
    <row r="6" ht="24.75" customHeight="1" spans="1:20">
      <c r="A6" s="236"/>
      <c r="B6" s="237"/>
      <c r="C6" s="237"/>
      <c r="D6" s="237"/>
      <c r="E6" s="237"/>
      <c r="F6" s="237"/>
      <c r="G6" s="237"/>
      <c r="H6" s="237"/>
      <c r="I6" s="12" t="s">
        <v>31</v>
      </c>
      <c r="J6" s="249" t="s">
        <v>37</v>
      </c>
      <c r="K6" s="249" t="s">
        <v>38</v>
      </c>
      <c r="L6" s="249" t="s">
        <v>39</v>
      </c>
      <c r="M6" s="249" t="s">
        <v>40</v>
      </c>
      <c r="N6" s="249" t="s">
        <v>41</v>
      </c>
      <c r="O6" s="250"/>
      <c r="P6" s="250"/>
      <c r="Q6" s="254"/>
      <c r="R6" s="250"/>
      <c r="S6" s="237"/>
      <c r="T6" s="237"/>
    </row>
    <row r="7" ht="16.5" customHeight="1" spans="1:20">
      <c r="A7" s="238">
        <v>1</v>
      </c>
      <c r="B7" s="11">
        <v>2</v>
      </c>
      <c r="C7" s="11">
        <v>3</v>
      </c>
      <c r="D7" s="1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40">
        <v>14</v>
      </c>
      <c r="O7" s="240">
        <v>15</v>
      </c>
      <c r="P7" s="239">
        <v>16</v>
      </c>
      <c r="Q7" s="255">
        <v>17</v>
      </c>
      <c r="R7" s="256">
        <v>18</v>
      </c>
      <c r="S7" s="256">
        <v>19</v>
      </c>
      <c r="T7" s="256">
        <v>20</v>
      </c>
    </row>
    <row r="8" ht="16.5" customHeight="1" spans="1:20">
      <c r="A8" s="13" t="s">
        <v>42</v>
      </c>
      <c r="B8" s="13" t="s">
        <v>43</v>
      </c>
      <c r="C8" s="15">
        <v>749.810797</v>
      </c>
      <c r="D8" s="15">
        <v>749.810797</v>
      </c>
      <c r="E8" s="15">
        <v>749.810797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1" t="s">
        <v>29</v>
      </c>
      <c r="B9" s="242"/>
      <c r="C9" s="15">
        <v>749.810797</v>
      </c>
      <c r="D9" s="15">
        <v>749.810797</v>
      </c>
      <c r="E9" s="15">
        <v>749.810797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2"/>
  <sheetViews>
    <sheetView workbookViewId="0">
      <selection activeCell="A1" sqref="A1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83333333333" customWidth="1"/>
    <col min="4" max="4" width="21" customWidth="1"/>
    <col min="5" max="5" width="18.8583333333333" customWidth="1"/>
    <col min="6" max="6" width="20.1416666666667" customWidth="1"/>
    <col min="7" max="7" width="18.8583333333333" customWidth="1"/>
    <col min="8" max="8" width="19.8583333333333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83333333333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0" t="str">
        <f>"单位名称："&amp;"曲靖市交通行政执法监督支队"</f>
        <v>单位名称：曲靖市交通行政执法监督支队</v>
      </c>
      <c r="B3" s="211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7" t="s">
        <v>2</v>
      </c>
    </row>
    <row r="4" ht="17.25" customHeight="1" spans="1:17">
      <c r="A4" s="212" t="s">
        <v>46</v>
      </c>
      <c r="B4" s="213" t="s">
        <v>47</v>
      </c>
      <c r="C4" s="214" t="s">
        <v>29</v>
      </c>
      <c r="D4" s="215" t="s">
        <v>48</v>
      </c>
      <c r="E4" s="10"/>
      <c r="F4" s="215" t="s">
        <v>49</v>
      </c>
      <c r="G4" s="10"/>
      <c r="H4" s="216" t="s">
        <v>32</v>
      </c>
      <c r="I4" s="222" t="s">
        <v>33</v>
      </c>
      <c r="J4" s="213" t="s">
        <v>50</v>
      </c>
      <c r="K4" s="223" t="s">
        <v>34</v>
      </c>
      <c r="L4" s="215" t="s">
        <v>36</v>
      </c>
      <c r="M4" s="224"/>
      <c r="N4" s="224"/>
      <c r="O4" s="224"/>
      <c r="P4" s="224"/>
      <c r="Q4" s="228"/>
    </row>
    <row r="5" ht="26.25" customHeight="1" spans="1:17">
      <c r="A5" s="10"/>
      <c r="B5" s="217"/>
      <c r="C5" s="217"/>
      <c r="D5" s="217" t="s">
        <v>29</v>
      </c>
      <c r="E5" s="217" t="s">
        <v>51</v>
      </c>
      <c r="F5" s="217" t="s">
        <v>29</v>
      </c>
      <c r="G5" s="218" t="s">
        <v>51</v>
      </c>
      <c r="H5" s="217"/>
      <c r="I5" s="217"/>
      <c r="J5" s="217"/>
      <c r="K5" s="218"/>
      <c r="L5" s="217" t="s">
        <v>31</v>
      </c>
      <c r="M5" s="225" t="s">
        <v>52</v>
      </c>
      <c r="N5" s="225" t="s">
        <v>53</v>
      </c>
      <c r="O5" s="225" t="s">
        <v>54</v>
      </c>
      <c r="P5" s="225" t="s">
        <v>55</v>
      </c>
      <c r="Q5" s="225" t="s">
        <v>56</v>
      </c>
    </row>
    <row r="6" ht="16.5" customHeight="1" spans="1:17">
      <c r="A6" s="10">
        <v>1</v>
      </c>
      <c r="B6" s="217">
        <v>2</v>
      </c>
      <c r="C6" s="217">
        <v>3</v>
      </c>
      <c r="D6" s="217">
        <v>4</v>
      </c>
      <c r="E6" s="219">
        <v>5</v>
      </c>
      <c r="F6" s="220">
        <v>6</v>
      </c>
      <c r="G6" s="219">
        <v>7</v>
      </c>
      <c r="H6" s="220">
        <v>8</v>
      </c>
      <c r="I6" s="219">
        <v>9</v>
      </c>
      <c r="J6" s="219">
        <v>10</v>
      </c>
      <c r="K6" s="219">
        <v>11</v>
      </c>
      <c r="L6" s="219">
        <v>12</v>
      </c>
      <c r="M6" s="226">
        <v>13</v>
      </c>
      <c r="N6" s="227">
        <v>14</v>
      </c>
      <c r="O6" s="227">
        <v>15</v>
      </c>
      <c r="P6" s="227">
        <v>16</v>
      </c>
      <c r="Q6" s="227">
        <v>17</v>
      </c>
    </row>
    <row r="7" ht="19.5" customHeight="1" spans="1:17">
      <c r="A7" s="13" t="s">
        <v>57</v>
      </c>
      <c r="B7" s="13" t="s">
        <v>58</v>
      </c>
      <c r="C7" s="15">
        <v>79.374353</v>
      </c>
      <c r="D7" s="15">
        <v>79.374353</v>
      </c>
      <c r="E7" s="15">
        <v>79.374353</v>
      </c>
      <c r="F7" s="15"/>
      <c r="G7" s="15"/>
      <c r="H7" s="15">
        <v>79.374353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59</v>
      </c>
      <c r="B8" s="157" t="s">
        <v>60</v>
      </c>
      <c r="C8" s="15">
        <v>76.517967</v>
      </c>
      <c r="D8" s="15">
        <v>76.517967</v>
      </c>
      <c r="E8" s="15">
        <v>76.517967</v>
      </c>
      <c r="F8" s="15"/>
      <c r="G8" s="15"/>
      <c r="H8" s="15">
        <v>76.517967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00" t="s">
        <v>61</v>
      </c>
      <c r="B9" s="200" t="s">
        <v>62</v>
      </c>
      <c r="C9" s="15">
        <v>76.517967</v>
      </c>
      <c r="D9" s="15">
        <v>76.517967</v>
      </c>
      <c r="E9" s="15">
        <v>76.517967</v>
      </c>
      <c r="F9" s="15"/>
      <c r="G9" s="15"/>
      <c r="H9" s="15">
        <v>76.517967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7" t="s">
        <v>63</v>
      </c>
      <c r="B10" s="157" t="s">
        <v>64</v>
      </c>
      <c r="C10" s="15">
        <v>2.856386</v>
      </c>
      <c r="D10" s="15">
        <v>2.856386</v>
      </c>
      <c r="E10" s="15">
        <v>2.856386</v>
      </c>
      <c r="F10" s="15"/>
      <c r="G10" s="15"/>
      <c r="H10" s="15">
        <v>2.856386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200" t="s">
        <v>65</v>
      </c>
      <c r="B11" s="200" t="s">
        <v>64</v>
      </c>
      <c r="C11" s="15">
        <v>2.856386</v>
      </c>
      <c r="D11" s="15">
        <v>2.856386</v>
      </c>
      <c r="E11" s="15">
        <v>2.856386</v>
      </c>
      <c r="F11" s="15"/>
      <c r="G11" s="15"/>
      <c r="H11" s="15">
        <v>2.856386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3" t="s">
        <v>66</v>
      </c>
      <c r="B12" s="13" t="s">
        <v>67</v>
      </c>
      <c r="C12" s="15">
        <v>30.709975</v>
      </c>
      <c r="D12" s="15">
        <v>30.709975</v>
      </c>
      <c r="E12" s="15">
        <v>30.709975</v>
      </c>
      <c r="F12" s="15"/>
      <c r="G12" s="15"/>
      <c r="H12" s="15">
        <v>30.709975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7" t="s">
        <v>68</v>
      </c>
      <c r="B13" s="157" t="s">
        <v>69</v>
      </c>
      <c r="C13" s="15">
        <v>30.709975</v>
      </c>
      <c r="D13" s="15">
        <v>30.709975</v>
      </c>
      <c r="E13" s="15">
        <v>30.709975</v>
      </c>
      <c r="F13" s="15"/>
      <c r="G13" s="15"/>
      <c r="H13" s="15">
        <v>30.709975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00" t="s">
        <v>70</v>
      </c>
      <c r="B14" s="200" t="s">
        <v>71</v>
      </c>
      <c r="C14" s="15">
        <v>27.747754</v>
      </c>
      <c r="D14" s="15">
        <v>27.747754</v>
      </c>
      <c r="E14" s="15">
        <v>27.747754</v>
      </c>
      <c r="F14" s="15"/>
      <c r="G14" s="15"/>
      <c r="H14" s="15">
        <v>27.747754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00" t="s">
        <v>72</v>
      </c>
      <c r="B15" s="200" t="s">
        <v>73</v>
      </c>
      <c r="C15" s="15">
        <v>2.962221</v>
      </c>
      <c r="D15" s="15">
        <v>2.962221</v>
      </c>
      <c r="E15" s="15">
        <v>2.962221</v>
      </c>
      <c r="F15" s="15"/>
      <c r="G15" s="15"/>
      <c r="H15" s="15">
        <v>2.962221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578.017993</v>
      </c>
      <c r="D16" s="15">
        <v>578.017993</v>
      </c>
      <c r="E16" s="15">
        <v>578.017993</v>
      </c>
      <c r="F16" s="15"/>
      <c r="G16" s="15"/>
      <c r="H16" s="15">
        <v>578.017993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7" t="s">
        <v>76</v>
      </c>
      <c r="B17" s="157" t="s">
        <v>77</v>
      </c>
      <c r="C17" s="15">
        <v>578.017993</v>
      </c>
      <c r="D17" s="15">
        <v>578.017993</v>
      </c>
      <c r="E17" s="15">
        <v>578.017993</v>
      </c>
      <c r="F17" s="15"/>
      <c r="G17" s="15"/>
      <c r="H17" s="15">
        <v>578.017993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00" t="s">
        <v>78</v>
      </c>
      <c r="B18" s="200" t="s">
        <v>79</v>
      </c>
      <c r="C18" s="15">
        <v>578.017993</v>
      </c>
      <c r="D18" s="15">
        <v>578.017993</v>
      </c>
      <c r="E18" s="15">
        <v>578.017993</v>
      </c>
      <c r="F18" s="15"/>
      <c r="G18" s="15"/>
      <c r="H18" s="15">
        <v>578.017993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3" t="s">
        <v>80</v>
      </c>
      <c r="B19" s="13" t="s">
        <v>81</v>
      </c>
      <c r="C19" s="15">
        <v>61.708476</v>
      </c>
      <c r="D19" s="15">
        <v>61.708476</v>
      </c>
      <c r="E19" s="15">
        <v>61.708476</v>
      </c>
      <c r="F19" s="15"/>
      <c r="G19" s="15"/>
      <c r="H19" s="15">
        <v>61.708476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57" t="s">
        <v>82</v>
      </c>
      <c r="B20" s="157" t="s">
        <v>83</v>
      </c>
      <c r="C20" s="15">
        <v>61.708476</v>
      </c>
      <c r="D20" s="15">
        <v>61.708476</v>
      </c>
      <c r="E20" s="15">
        <v>61.708476</v>
      </c>
      <c r="F20" s="15"/>
      <c r="G20" s="15"/>
      <c r="H20" s="15">
        <v>61.708476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00" t="s">
        <v>84</v>
      </c>
      <c r="B21" s="200" t="s">
        <v>85</v>
      </c>
      <c r="C21" s="15">
        <v>61.708476</v>
      </c>
      <c r="D21" s="15">
        <v>61.708476</v>
      </c>
      <c r="E21" s="15">
        <v>61.708476</v>
      </c>
      <c r="F21" s="15"/>
      <c r="G21" s="15"/>
      <c r="H21" s="15">
        <v>61.708476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7.25" customHeight="1" spans="1:17">
      <c r="A22" s="221" t="s">
        <v>86</v>
      </c>
      <c r="B22" s="222" t="s">
        <v>86</v>
      </c>
      <c r="C22" s="15">
        <v>749.810797</v>
      </c>
      <c r="D22" s="15">
        <v>749.810797</v>
      </c>
      <c r="E22" s="15">
        <v>749.810797</v>
      </c>
      <c r="F22" s="15"/>
      <c r="G22" s="15"/>
      <c r="H22" s="15">
        <v>749.810797</v>
      </c>
      <c r="I22" s="15"/>
      <c r="J22" s="15"/>
      <c r="K22" s="15"/>
      <c r="L22" s="15"/>
      <c r="M22" s="15"/>
      <c r="N22" s="15"/>
      <c r="O22" s="15"/>
      <c r="P22" s="15"/>
      <c r="Q22" s="15"/>
    </row>
  </sheetData>
  <mergeCells count="13">
    <mergeCell ref="A2:Q2"/>
    <mergeCell ref="A3:N3"/>
    <mergeCell ref="D4:E4"/>
    <mergeCell ref="F4:G4"/>
    <mergeCell ref="L4:Q4"/>
    <mergeCell ref="A22:B22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38.8416666666667" customWidth="1"/>
    <col min="3" max="3" width="52.7083333333333" customWidth="1"/>
    <col min="4" max="4" width="36.425" customWidth="1"/>
  </cols>
  <sheetData>
    <row r="1" customHeight="1" spans="1:4">
      <c r="A1" s="191"/>
      <c r="C1" s="203"/>
      <c r="D1" s="145" t="s">
        <v>87</v>
      </c>
    </row>
    <row r="2" ht="31.5" customHeight="1" spans="1:4">
      <c r="A2" s="49" t="s">
        <v>88</v>
      </c>
      <c r="B2" s="204"/>
      <c r="C2" s="203"/>
      <c r="D2" s="204"/>
    </row>
    <row r="3" ht="17.25" customHeight="1" spans="1:4">
      <c r="A3" s="108" t="str">
        <f>"单位名称："&amp;"曲靖市交通行政执法监督支队"</f>
        <v>单位名称：曲靖市交通行政执法监督支队</v>
      </c>
      <c r="B3" s="205"/>
      <c r="C3" s="203"/>
      <c r="D3" s="268" t="s">
        <v>2</v>
      </c>
    </row>
    <row r="4" ht="19.5" customHeight="1" spans="1:4">
      <c r="A4" s="10" t="s">
        <v>3</v>
      </c>
      <c r="B4" s="10"/>
      <c r="C4" s="206" t="s">
        <v>4</v>
      </c>
      <c r="D4" s="174"/>
    </row>
    <row r="5" ht="21.75" customHeight="1" spans="1:4">
      <c r="A5" s="10" t="s">
        <v>5</v>
      </c>
      <c r="B5" s="207" t="s">
        <v>6</v>
      </c>
      <c r="C5" s="208" t="s">
        <v>89</v>
      </c>
      <c r="D5" s="207" t="s">
        <v>6</v>
      </c>
    </row>
    <row r="6" ht="17.25" customHeight="1" spans="1:4">
      <c r="A6" s="10"/>
      <c r="B6" s="209"/>
      <c r="C6" s="208"/>
      <c r="D6" s="209"/>
    </row>
    <row r="7" ht="17.25" customHeight="1" spans="1:4">
      <c r="A7" s="13" t="s">
        <v>90</v>
      </c>
      <c r="B7" s="15">
        <v>749.810797</v>
      </c>
      <c r="C7" s="13" t="s">
        <v>91</v>
      </c>
      <c r="D7" s="15">
        <v>749.810797</v>
      </c>
    </row>
    <row r="8" ht="17.25" customHeight="1" spans="1:4">
      <c r="A8" s="13" t="s">
        <v>92</v>
      </c>
      <c r="B8" s="15">
        <v>749.810797</v>
      </c>
      <c r="C8" s="13" t="str">
        <f>"(二)"&amp;"社会保障和就业支出"</f>
        <v>(二)社会保障和就业支出</v>
      </c>
      <c r="D8" s="15">
        <v>79.374353</v>
      </c>
    </row>
    <row r="9" ht="17.25" customHeight="1" spans="1:4">
      <c r="A9" s="13" t="s">
        <v>93</v>
      </c>
      <c r="B9" s="15"/>
      <c r="C9" s="13" t="str">
        <f>"(三)"&amp;"卫生健康支出"</f>
        <v>(三)卫生健康支出</v>
      </c>
      <c r="D9" s="15">
        <v>30.709975</v>
      </c>
    </row>
    <row r="10" ht="17.25" customHeight="1" spans="1:4">
      <c r="A10" s="13" t="s">
        <v>94</v>
      </c>
      <c r="B10" s="15"/>
      <c r="C10" s="13" t="str">
        <f>"(四)"&amp;"交通运输支出"</f>
        <v>(四)交通运输支出</v>
      </c>
      <c r="D10" s="15">
        <v>578.017993</v>
      </c>
    </row>
    <row r="11" ht="17.25" customHeight="1" spans="1:4">
      <c r="A11" s="13" t="s">
        <v>95</v>
      </c>
      <c r="B11" s="15"/>
      <c r="C11" s="13" t="str">
        <f>"(五)"&amp;"住房保障支出"</f>
        <v>(五)住房保障支出</v>
      </c>
      <c r="D11" s="15">
        <v>61.708476</v>
      </c>
    </row>
    <row r="12" ht="17.25" customHeight="1" spans="1:4">
      <c r="A12" s="13" t="s">
        <v>92</v>
      </c>
      <c r="B12" s="15"/>
      <c r="C12" s="13"/>
      <c r="D12" s="15"/>
    </row>
    <row r="13" ht="17.25" customHeight="1" spans="1:4">
      <c r="A13" s="13" t="s">
        <v>93</v>
      </c>
      <c r="B13" s="15"/>
      <c r="C13" s="13"/>
      <c r="D13" s="15"/>
    </row>
    <row r="14" ht="17.25" customHeight="1" spans="1:4">
      <c r="A14" s="13" t="s">
        <v>94</v>
      </c>
      <c r="B14" s="15"/>
      <c r="C14" s="13"/>
      <c r="D14" s="15"/>
    </row>
    <row r="15" customHeight="1" spans="1:4">
      <c r="A15" s="13"/>
      <c r="B15" s="15"/>
      <c r="C15" s="13" t="s">
        <v>96</v>
      </c>
      <c r="D15" s="15"/>
    </row>
    <row r="16" ht="17.25" customHeight="1" spans="1:4">
      <c r="A16" s="208" t="s">
        <v>97</v>
      </c>
      <c r="B16" s="15">
        <v>749.810797</v>
      </c>
      <c r="C16" s="208" t="s">
        <v>23</v>
      </c>
      <c r="D16" s="15">
        <v>749.810797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5"/>
      <c r="F1" s="54"/>
      <c r="G1" s="40" t="s">
        <v>98</v>
      </c>
    </row>
    <row r="2" ht="39" customHeight="1" spans="1:7">
      <c r="A2" s="107" t="s">
        <v>99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"单位名称："&amp;"曲靖市交通行政执法监督支队"</f>
        <v>单位名称：曲靖市交通行政执法监督支队</v>
      </c>
      <c r="F3" s="103"/>
      <c r="G3" s="268" t="s">
        <v>2</v>
      </c>
    </row>
    <row r="4" ht="20.25" customHeight="1" spans="1:7">
      <c r="A4" s="196" t="s">
        <v>100</v>
      </c>
      <c r="B4" s="197"/>
      <c r="C4" s="64" t="s">
        <v>29</v>
      </c>
      <c r="D4" s="198" t="s">
        <v>48</v>
      </c>
      <c r="E4" s="10"/>
      <c r="F4" s="10"/>
      <c r="G4" s="10" t="s">
        <v>49</v>
      </c>
    </row>
    <row r="5" ht="20.25" customHeight="1" spans="1:7">
      <c r="A5" s="199" t="s">
        <v>46</v>
      </c>
      <c r="B5" s="199" t="s">
        <v>47</v>
      </c>
      <c r="C5" s="10"/>
      <c r="D5" s="63" t="s">
        <v>31</v>
      </c>
      <c r="E5" s="63" t="s">
        <v>101</v>
      </c>
      <c r="F5" s="63" t="s">
        <v>102</v>
      </c>
      <c r="G5" s="10"/>
    </row>
    <row r="6" ht="13.5" customHeight="1" spans="1:7">
      <c r="A6" s="199" t="s">
        <v>103</v>
      </c>
      <c r="B6" s="199" t="s">
        <v>104</v>
      </c>
      <c r="C6" s="199" t="s">
        <v>105</v>
      </c>
      <c r="D6" s="113" t="s">
        <v>106</v>
      </c>
      <c r="E6" s="113" t="s">
        <v>107</v>
      </c>
      <c r="F6" s="113" t="s">
        <v>108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79.374353</v>
      </c>
      <c r="D7" s="15">
        <v>79.374353</v>
      </c>
      <c r="E7" s="15">
        <v>79.374353</v>
      </c>
      <c r="F7" s="15"/>
      <c r="G7" s="15"/>
    </row>
    <row r="8" ht="18" customHeight="1" spans="1:7">
      <c r="A8" s="157" t="s">
        <v>59</v>
      </c>
      <c r="B8" s="157" t="s">
        <v>60</v>
      </c>
      <c r="C8" s="15">
        <v>76.517967</v>
      </c>
      <c r="D8" s="15">
        <v>76.517967</v>
      </c>
      <c r="E8" s="15">
        <v>76.517967</v>
      </c>
      <c r="F8" s="15"/>
      <c r="G8" s="15"/>
    </row>
    <row r="9" ht="18" customHeight="1" spans="1:7">
      <c r="A9" s="200" t="s">
        <v>61</v>
      </c>
      <c r="B9" s="200" t="s">
        <v>62</v>
      </c>
      <c r="C9" s="15">
        <v>76.517967</v>
      </c>
      <c r="D9" s="15">
        <v>76.517967</v>
      </c>
      <c r="E9" s="15">
        <v>76.517967</v>
      </c>
      <c r="F9" s="15"/>
      <c r="G9" s="15"/>
    </row>
    <row r="10" ht="18" customHeight="1" spans="1:7">
      <c r="A10" s="157" t="s">
        <v>63</v>
      </c>
      <c r="B10" s="157" t="s">
        <v>64</v>
      </c>
      <c r="C10" s="15">
        <v>2.856386</v>
      </c>
      <c r="D10" s="15">
        <v>2.856386</v>
      </c>
      <c r="E10" s="15">
        <v>2.856386</v>
      </c>
      <c r="F10" s="15"/>
      <c r="G10" s="15"/>
    </row>
    <row r="11" ht="18" customHeight="1" spans="1:7">
      <c r="A11" s="200" t="s">
        <v>65</v>
      </c>
      <c r="B11" s="200" t="s">
        <v>64</v>
      </c>
      <c r="C11" s="15">
        <v>2.856386</v>
      </c>
      <c r="D11" s="15">
        <v>2.856386</v>
      </c>
      <c r="E11" s="15">
        <v>2.856386</v>
      </c>
      <c r="F11" s="15"/>
      <c r="G11" s="15"/>
    </row>
    <row r="12" ht="18" customHeight="1" spans="1:7">
      <c r="A12" s="13" t="s">
        <v>66</v>
      </c>
      <c r="B12" s="13" t="s">
        <v>67</v>
      </c>
      <c r="C12" s="15">
        <v>30.709975</v>
      </c>
      <c r="D12" s="15">
        <v>30.709975</v>
      </c>
      <c r="E12" s="15">
        <v>30.709975</v>
      </c>
      <c r="F12" s="15"/>
      <c r="G12" s="15"/>
    </row>
    <row r="13" ht="18" customHeight="1" spans="1:7">
      <c r="A13" s="157" t="s">
        <v>68</v>
      </c>
      <c r="B13" s="157" t="s">
        <v>69</v>
      </c>
      <c r="C13" s="15">
        <v>30.709975</v>
      </c>
      <c r="D13" s="15">
        <v>30.709975</v>
      </c>
      <c r="E13" s="15">
        <v>30.709975</v>
      </c>
      <c r="F13" s="15"/>
      <c r="G13" s="15"/>
    </row>
    <row r="14" ht="18" customHeight="1" spans="1:7">
      <c r="A14" s="200" t="s">
        <v>70</v>
      </c>
      <c r="B14" s="200" t="s">
        <v>71</v>
      </c>
      <c r="C14" s="15">
        <v>27.747754</v>
      </c>
      <c r="D14" s="15">
        <v>27.747754</v>
      </c>
      <c r="E14" s="15">
        <v>27.747754</v>
      </c>
      <c r="F14" s="15"/>
      <c r="G14" s="15"/>
    </row>
    <row r="15" ht="18" customHeight="1" spans="1:7">
      <c r="A15" s="200" t="s">
        <v>72</v>
      </c>
      <c r="B15" s="200" t="s">
        <v>73</v>
      </c>
      <c r="C15" s="15">
        <v>2.962221</v>
      </c>
      <c r="D15" s="15">
        <v>2.962221</v>
      </c>
      <c r="E15" s="15">
        <v>2.962221</v>
      </c>
      <c r="F15" s="15"/>
      <c r="G15" s="15"/>
    </row>
    <row r="16" ht="18" customHeight="1" spans="1:7">
      <c r="A16" s="13" t="s">
        <v>74</v>
      </c>
      <c r="B16" s="13" t="s">
        <v>75</v>
      </c>
      <c r="C16" s="15">
        <v>578.017993</v>
      </c>
      <c r="D16" s="15">
        <v>578.017993</v>
      </c>
      <c r="E16" s="15">
        <v>519.06766</v>
      </c>
      <c r="F16" s="15">
        <v>58.950333</v>
      </c>
      <c r="G16" s="15"/>
    </row>
    <row r="17" ht="18" customHeight="1" spans="1:7">
      <c r="A17" s="157" t="s">
        <v>76</v>
      </c>
      <c r="B17" s="157" t="s">
        <v>77</v>
      </c>
      <c r="C17" s="15">
        <v>578.017993</v>
      </c>
      <c r="D17" s="15">
        <v>578.017993</v>
      </c>
      <c r="E17" s="15">
        <v>519.06766</v>
      </c>
      <c r="F17" s="15">
        <v>58.950333</v>
      </c>
      <c r="G17" s="15"/>
    </row>
    <row r="18" ht="18" customHeight="1" spans="1:7">
      <c r="A18" s="200" t="s">
        <v>78</v>
      </c>
      <c r="B18" s="200" t="s">
        <v>79</v>
      </c>
      <c r="C18" s="15">
        <v>578.017993</v>
      </c>
      <c r="D18" s="15">
        <v>578.017993</v>
      </c>
      <c r="E18" s="15">
        <v>519.06766</v>
      </c>
      <c r="F18" s="15">
        <v>58.950333</v>
      </c>
      <c r="G18" s="15"/>
    </row>
    <row r="19" ht="18" customHeight="1" spans="1:7">
      <c r="A19" s="13" t="s">
        <v>80</v>
      </c>
      <c r="B19" s="13" t="s">
        <v>81</v>
      </c>
      <c r="C19" s="15">
        <v>61.708476</v>
      </c>
      <c r="D19" s="15">
        <v>61.708476</v>
      </c>
      <c r="E19" s="15">
        <v>61.708476</v>
      </c>
      <c r="F19" s="15"/>
      <c r="G19" s="15"/>
    </row>
    <row r="20" ht="18" customHeight="1" spans="1:7">
      <c r="A20" s="157" t="s">
        <v>82</v>
      </c>
      <c r="B20" s="157" t="s">
        <v>83</v>
      </c>
      <c r="C20" s="15">
        <v>61.708476</v>
      </c>
      <c r="D20" s="15">
        <v>61.708476</v>
      </c>
      <c r="E20" s="15">
        <v>61.708476</v>
      </c>
      <c r="F20" s="15"/>
      <c r="G20" s="15"/>
    </row>
    <row r="21" ht="18" customHeight="1" spans="1:7">
      <c r="A21" s="200" t="s">
        <v>84</v>
      </c>
      <c r="B21" s="200" t="s">
        <v>85</v>
      </c>
      <c r="C21" s="15">
        <v>61.708476</v>
      </c>
      <c r="D21" s="15">
        <v>61.708476</v>
      </c>
      <c r="E21" s="15">
        <v>61.708476</v>
      </c>
      <c r="F21" s="15"/>
      <c r="G21" s="15"/>
    </row>
    <row r="22" ht="18" customHeight="1" spans="1:7">
      <c r="A22" s="201" t="s">
        <v>86</v>
      </c>
      <c r="B22" s="202" t="s">
        <v>86</v>
      </c>
      <c r="C22" s="15">
        <v>749.810797</v>
      </c>
      <c r="D22" s="15">
        <v>749.810797</v>
      </c>
      <c r="E22" s="15">
        <v>690.860464</v>
      </c>
      <c r="F22" s="15">
        <v>58.950333</v>
      </c>
      <c r="G22" s="15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3"/>
  <sheetViews>
    <sheetView showGridLines="0" topLeftCell="D1" workbookViewId="0">
      <selection activeCell="A2" sqref="A2:Z2"/>
    </sheetView>
  </sheetViews>
  <sheetFormatPr defaultColWidth="9.14166666666667" defaultRowHeight="14.25" customHeight="1"/>
  <cols>
    <col min="1" max="1" width="5.84166666666667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083333333333" customWidth="1"/>
    <col min="18" max="26" width="18.8583333333333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109</v>
      </c>
    </row>
    <row r="2" ht="39" customHeight="1" spans="1:26">
      <c r="A2" s="172" t="s">
        <v>110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91"/>
    </row>
    <row r="3" ht="19.5" customHeight="1" spans="1:26">
      <c r="A3" s="21" t="str">
        <f>"单位名称："&amp;"曲靖市交通行政执法监督支队"</f>
        <v>单位名称：曲靖市交通行政执法监督支队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4" t="s">
        <v>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 t="s">
        <v>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ht="21.75" customHeight="1" spans="1:26">
      <c r="A5" s="175" t="s">
        <v>111</v>
      </c>
      <c r="B5" s="176"/>
      <c r="C5" s="175"/>
      <c r="D5" s="174" t="s">
        <v>29</v>
      </c>
      <c r="E5" s="174" t="s">
        <v>32</v>
      </c>
      <c r="F5" s="174"/>
      <c r="G5" s="174"/>
      <c r="H5" s="174" t="s">
        <v>33</v>
      </c>
      <c r="I5" s="174"/>
      <c r="J5" s="174"/>
      <c r="K5" s="174" t="s">
        <v>34</v>
      </c>
      <c r="L5" s="174"/>
      <c r="M5" s="174"/>
      <c r="N5" s="175" t="s">
        <v>112</v>
      </c>
      <c r="O5" s="176"/>
      <c r="P5" s="175"/>
      <c r="Q5" s="174" t="s">
        <v>29</v>
      </c>
      <c r="R5" s="188" t="s">
        <v>32</v>
      </c>
      <c r="S5" s="189"/>
      <c r="T5" s="190"/>
      <c r="U5" s="188" t="s">
        <v>33</v>
      </c>
      <c r="V5" s="189"/>
      <c r="W5" s="174"/>
      <c r="X5" s="174" t="s">
        <v>34</v>
      </c>
      <c r="Y5" s="174"/>
      <c r="Z5" s="190"/>
    </row>
    <row r="6" ht="17.25" customHeight="1" spans="1:26">
      <c r="A6" s="177" t="s">
        <v>113</v>
      </c>
      <c r="B6" s="177" t="s">
        <v>114</v>
      </c>
      <c r="C6" s="177" t="s">
        <v>47</v>
      </c>
      <c r="D6" s="174"/>
      <c r="E6" s="174" t="s">
        <v>31</v>
      </c>
      <c r="F6" s="174" t="s">
        <v>48</v>
      </c>
      <c r="G6" s="174" t="s">
        <v>49</v>
      </c>
      <c r="H6" s="174" t="s">
        <v>31</v>
      </c>
      <c r="I6" s="174" t="s">
        <v>48</v>
      </c>
      <c r="J6" s="174" t="s">
        <v>49</v>
      </c>
      <c r="K6" s="174" t="s">
        <v>31</v>
      </c>
      <c r="L6" s="174" t="s">
        <v>48</v>
      </c>
      <c r="M6" s="174" t="s">
        <v>49</v>
      </c>
      <c r="N6" s="177" t="s">
        <v>113</v>
      </c>
      <c r="O6" s="177" t="s">
        <v>114</v>
      </c>
      <c r="P6" s="177" t="s">
        <v>47</v>
      </c>
      <c r="Q6" s="174"/>
      <c r="R6" s="174" t="s">
        <v>31</v>
      </c>
      <c r="S6" s="174" t="s">
        <v>48</v>
      </c>
      <c r="T6" s="174" t="s">
        <v>49</v>
      </c>
      <c r="U6" s="174" t="s">
        <v>31</v>
      </c>
      <c r="V6" s="174" t="s">
        <v>48</v>
      </c>
      <c r="W6" s="174" t="s">
        <v>49</v>
      </c>
      <c r="X6" s="174" t="s">
        <v>31</v>
      </c>
      <c r="Y6" s="174" t="s">
        <v>48</v>
      </c>
      <c r="Z6" s="192" t="s">
        <v>49</v>
      </c>
    </row>
    <row r="7" customHeight="1" spans="1:26">
      <c r="A7" s="178" t="s">
        <v>103</v>
      </c>
      <c r="B7" s="178" t="s">
        <v>104</v>
      </c>
      <c r="C7" s="178" t="s">
        <v>105</v>
      </c>
      <c r="D7" s="178" t="s">
        <v>106</v>
      </c>
      <c r="E7" s="179" t="s">
        <v>107</v>
      </c>
      <c r="F7" s="179" t="s">
        <v>108</v>
      </c>
      <c r="G7" s="179" t="s">
        <v>115</v>
      </c>
      <c r="H7" s="179" t="s">
        <v>116</v>
      </c>
      <c r="I7" s="179" t="s">
        <v>117</v>
      </c>
      <c r="J7" s="179" t="s">
        <v>118</v>
      </c>
      <c r="K7" s="179" t="s">
        <v>119</v>
      </c>
      <c r="L7" s="179" t="s">
        <v>120</v>
      </c>
      <c r="M7" s="179" t="s">
        <v>121</v>
      </c>
      <c r="N7" s="179" t="s">
        <v>122</v>
      </c>
      <c r="O7" s="179" t="s">
        <v>123</v>
      </c>
      <c r="P7" s="179" t="s">
        <v>124</v>
      </c>
      <c r="Q7" s="179" t="s">
        <v>125</v>
      </c>
      <c r="R7" s="179" t="s">
        <v>126</v>
      </c>
      <c r="S7" s="179" t="s">
        <v>127</v>
      </c>
      <c r="T7" s="179" t="s">
        <v>128</v>
      </c>
      <c r="U7" s="179" t="s">
        <v>129</v>
      </c>
      <c r="V7" s="179" t="s">
        <v>130</v>
      </c>
      <c r="W7" s="179" t="s">
        <v>131</v>
      </c>
      <c r="X7" s="179" t="s">
        <v>132</v>
      </c>
      <c r="Y7" s="193">
        <v>25</v>
      </c>
      <c r="Z7" s="194">
        <v>26</v>
      </c>
    </row>
    <row r="8" ht="17.25" customHeight="1" spans="1:26">
      <c r="A8" s="180" t="s">
        <v>133</v>
      </c>
      <c r="B8" s="180"/>
      <c r="C8" s="180" t="s">
        <v>134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135</v>
      </c>
      <c r="O8" s="13"/>
      <c r="P8" s="185" t="s">
        <v>136</v>
      </c>
      <c r="Q8" s="15">
        <v>690.860464</v>
      </c>
      <c r="R8" s="15">
        <v>690.860464</v>
      </c>
      <c r="S8" s="15">
        <v>690.860464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1"/>
      <c r="B9" s="181" t="s">
        <v>137</v>
      </c>
      <c r="C9" s="181" t="s">
        <v>138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137</v>
      </c>
      <c r="P9" s="186" t="s">
        <v>139</v>
      </c>
      <c r="Q9" s="15">
        <v>194.1852</v>
      </c>
      <c r="R9" s="15">
        <v>194.1852</v>
      </c>
      <c r="S9" s="15">
        <v>194.1852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 t="s">
        <v>140</v>
      </c>
      <c r="B10" s="180"/>
      <c r="C10" s="180" t="s">
        <v>141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142</v>
      </c>
      <c r="P10" s="186" t="s">
        <v>143</v>
      </c>
      <c r="Q10" s="15">
        <v>18.55236</v>
      </c>
      <c r="R10" s="15">
        <v>18.55236</v>
      </c>
      <c r="S10" s="15">
        <v>18.55236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1"/>
      <c r="B11" s="181" t="s">
        <v>137</v>
      </c>
      <c r="C11" s="181" t="s">
        <v>144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7"/>
      <c r="O11" s="157" t="s">
        <v>145</v>
      </c>
      <c r="P11" s="186" t="s">
        <v>146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/>
      <c r="B12" s="181" t="s">
        <v>142</v>
      </c>
      <c r="C12" s="181" t="s">
        <v>147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7"/>
      <c r="O12" s="157" t="s">
        <v>148</v>
      </c>
      <c r="P12" s="186" t="s">
        <v>149</v>
      </c>
      <c r="Q12" s="15">
        <v>306.3301</v>
      </c>
      <c r="R12" s="15">
        <v>306.3301</v>
      </c>
      <c r="S12" s="15">
        <v>306.3301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1"/>
      <c r="B13" s="181" t="s">
        <v>145</v>
      </c>
      <c r="C13" s="181" t="s">
        <v>150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7"/>
      <c r="O13" s="157" t="s">
        <v>151</v>
      </c>
      <c r="P13" s="186" t="s">
        <v>152</v>
      </c>
      <c r="Q13" s="15">
        <v>76.517967</v>
      </c>
      <c r="R13" s="15">
        <v>76.517967</v>
      </c>
      <c r="S13" s="15">
        <v>76.517967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0" t="s">
        <v>153</v>
      </c>
      <c r="B14" s="180"/>
      <c r="C14" s="180" t="s">
        <v>154</v>
      </c>
      <c r="D14" s="15">
        <v>749.810797</v>
      </c>
      <c r="E14" s="15">
        <v>749.810797</v>
      </c>
      <c r="F14" s="15">
        <v>749.810797</v>
      </c>
      <c r="G14" s="15"/>
      <c r="H14" s="15"/>
      <c r="I14" s="15"/>
      <c r="J14" s="15"/>
      <c r="K14" s="15"/>
      <c r="L14" s="15"/>
      <c r="M14" s="15"/>
      <c r="N14" s="157"/>
      <c r="O14" s="157" t="s">
        <v>155</v>
      </c>
      <c r="P14" s="186" t="s">
        <v>156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/>
      <c r="B15" s="181" t="s">
        <v>137</v>
      </c>
      <c r="C15" s="181" t="s">
        <v>136</v>
      </c>
      <c r="D15" s="15">
        <v>690.860464</v>
      </c>
      <c r="E15" s="15">
        <v>690.860464</v>
      </c>
      <c r="F15" s="15">
        <v>690.860464</v>
      </c>
      <c r="G15" s="15"/>
      <c r="H15" s="15"/>
      <c r="I15" s="15"/>
      <c r="J15" s="15"/>
      <c r="K15" s="15"/>
      <c r="L15" s="15"/>
      <c r="M15" s="15"/>
      <c r="N15" s="157"/>
      <c r="O15" s="157" t="s">
        <v>118</v>
      </c>
      <c r="P15" s="186" t="s">
        <v>157</v>
      </c>
      <c r="Q15" s="15">
        <v>27.747754</v>
      </c>
      <c r="R15" s="15">
        <v>27.747754</v>
      </c>
      <c r="S15" s="15">
        <v>27.747754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1"/>
      <c r="B16" s="181" t="s">
        <v>142</v>
      </c>
      <c r="C16" s="181" t="s">
        <v>158</v>
      </c>
      <c r="D16" s="15">
        <v>58.950333</v>
      </c>
      <c r="E16" s="15">
        <v>58.950333</v>
      </c>
      <c r="F16" s="15">
        <v>58.950333</v>
      </c>
      <c r="G16" s="15"/>
      <c r="H16" s="15"/>
      <c r="I16" s="15"/>
      <c r="J16" s="15"/>
      <c r="K16" s="15"/>
      <c r="L16" s="15"/>
      <c r="M16" s="15"/>
      <c r="N16" s="157"/>
      <c r="O16" s="157" t="s">
        <v>119</v>
      </c>
      <c r="P16" s="186" t="s">
        <v>159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0" t="s">
        <v>160</v>
      </c>
      <c r="B17" s="180"/>
      <c r="C17" s="180" t="s">
        <v>161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7"/>
      <c r="O17" s="157" t="s">
        <v>120</v>
      </c>
      <c r="P17" s="186" t="s">
        <v>162</v>
      </c>
      <c r="Q17" s="15">
        <v>5.818607</v>
      </c>
      <c r="R17" s="15">
        <v>5.818607</v>
      </c>
      <c r="S17" s="15">
        <v>5.818607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1"/>
      <c r="B18" s="181" t="s">
        <v>137</v>
      </c>
      <c r="C18" s="181" t="s">
        <v>163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7"/>
      <c r="O18" s="157" t="s">
        <v>121</v>
      </c>
      <c r="P18" s="186" t="s">
        <v>85</v>
      </c>
      <c r="Q18" s="15">
        <v>61.708476</v>
      </c>
      <c r="R18" s="15">
        <v>61.708476</v>
      </c>
      <c r="S18" s="15">
        <v>61.708476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164</v>
      </c>
      <c r="O19" s="13"/>
      <c r="P19" s="185" t="s">
        <v>158</v>
      </c>
      <c r="Q19" s="15">
        <v>58.950333</v>
      </c>
      <c r="R19" s="15">
        <v>58.950333</v>
      </c>
      <c r="S19" s="15">
        <v>58.950333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7"/>
      <c r="O20" s="157" t="s">
        <v>137</v>
      </c>
      <c r="P20" s="186" t="s">
        <v>165</v>
      </c>
      <c r="Q20" s="15">
        <v>22.081875</v>
      </c>
      <c r="R20" s="15">
        <v>22.081875</v>
      </c>
      <c r="S20" s="15">
        <v>22.081875</v>
      </c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166</v>
      </c>
      <c r="P21" s="186" t="s">
        <v>167</v>
      </c>
      <c r="Q21" s="15">
        <v>5</v>
      </c>
      <c r="R21" s="15">
        <v>5</v>
      </c>
      <c r="S21" s="15">
        <v>5</v>
      </c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168</v>
      </c>
      <c r="P22" s="186" t="s">
        <v>169</v>
      </c>
      <c r="Q22" s="15">
        <v>5</v>
      </c>
      <c r="R22" s="15">
        <v>5</v>
      </c>
      <c r="S22" s="15">
        <v>5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148</v>
      </c>
      <c r="P23" s="186" t="s">
        <v>170</v>
      </c>
      <c r="Q23" s="15">
        <v>6</v>
      </c>
      <c r="R23" s="15">
        <v>6</v>
      </c>
      <c r="S23" s="15">
        <v>6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119</v>
      </c>
      <c r="P24" s="186" t="s">
        <v>171</v>
      </c>
      <c r="Q24" s="15">
        <v>0.5</v>
      </c>
      <c r="R24" s="15">
        <v>0.5</v>
      </c>
      <c r="S24" s="15">
        <v>0.5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123</v>
      </c>
      <c r="P25" s="186" t="s">
        <v>147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124</v>
      </c>
      <c r="P26" s="186" t="s">
        <v>150</v>
      </c>
      <c r="Q26" s="15">
        <v>3.118608</v>
      </c>
      <c r="R26" s="15">
        <v>3.118608</v>
      </c>
      <c r="S26" s="15">
        <v>3.118608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7"/>
      <c r="O27" s="157" t="s">
        <v>172</v>
      </c>
      <c r="P27" s="186" t="s">
        <v>173</v>
      </c>
      <c r="Q27" s="15">
        <v>8.257711</v>
      </c>
      <c r="R27" s="15">
        <v>8.257711</v>
      </c>
      <c r="S27" s="15">
        <v>8.257711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174</v>
      </c>
      <c r="P28" s="186" t="s">
        <v>175</v>
      </c>
      <c r="Q28" s="15">
        <v>8.992139</v>
      </c>
      <c r="R28" s="15">
        <v>8.992139</v>
      </c>
      <c r="S28" s="15">
        <v>8.992139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176</v>
      </c>
      <c r="P29" s="186" t="s">
        <v>177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7"/>
      <c r="O30" s="157" t="s">
        <v>178</v>
      </c>
      <c r="P30" s="186" t="s">
        <v>179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s">
        <v>180</v>
      </c>
      <c r="O31" s="13"/>
      <c r="P31" s="185" t="s">
        <v>161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7"/>
      <c r="O32" s="157" t="s">
        <v>148</v>
      </c>
      <c r="P32" s="186" t="s">
        <v>181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0.25" customHeight="1" spans="1:26">
      <c r="A33" s="182" t="s">
        <v>23</v>
      </c>
      <c r="B33" s="183"/>
      <c r="C33" s="184"/>
      <c r="D33" s="15">
        <v>749.810797</v>
      </c>
      <c r="E33" s="15">
        <v>749.810797</v>
      </c>
      <c r="F33" s="15">
        <v>749.810797</v>
      </c>
      <c r="G33" s="15"/>
      <c r="H33" s="15"/>
      <c r="I33" s="15"/>
      <c r="J33" s="15"/>
      <c r="K33" s="15"/>
      <c r="L33" s="15"/>
      <c r="M33" s="15"/>
      <c r="N33" s="187" t="s">
        <v>23</v>
      </c>
      <c r="O33" s="187"/>
      <c r="P33" s="187"/>
      <c r="Q33" s="15">
        <v>749.810797</v>
      </c>
      <c r="R33" s="15">
        <v>749.810797</v>
      </c>
      <c r="S33" s="15">
        <v>749.810797</v>
      </c>
      <c r="T33" s="15"/>
      <c r="U33" s="15"/>
      <c r="V33" s="15"/>
      <c r="W33" s="15"/>
      <c r="X33" s="15"/>
      <c r="Y33" s="15"/>
      <c r="Z33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3:C33"/>
    <mergeCell ref="N33:P33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6"/>
      <c r="B1" s="166"/>
      <c r="C1" s="69"/>
      <c r="F1" s="167" t="s">
        <v>182</v>
      </c>
    </row>
    <row r="2" ht="25.5" customHeight="1" spans="1:6">
      <c r="A2" s="168" t="s">
        <v>183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"单位名称："&amp;"曲靖市交通行政执法监督支队"</f>
        <v>单位名称：曲靖市交通行政执法监督支队</v>
      </c>
      <c r="B3" s="166"/>
      <c r="C3" s="69"/>
      <c r="F3" s="269" t="s">
        <v>2</v>
      </c>
    </row>
    <row r="4" ht="19.5" customHeight="1" spans="1:6">
      <c r="A4" s="9" t="s">
        <v>184</v>
      </c>
      <c r="B4" s="10" t="s">
        <v>185</v>
      </c>
      <c r="C4" s="10" t="s">
        <v>186</v>
      </c>
      <c r="D4" s="10"/>
      <c r="E4" s="10"/>
      <c r="F4" s="10" t="s">
        <v>187</v>
      </c>
    </row>
    <row r="5" ht="19.5" customHeight="1" spans="1:6">
      <c r="A5" s="9"/>
      <c r="B5" s="10"/>
      <c r="C5" s="63" t="s">
        <v>31</v>
      </c>
      <c r="D5" s="63" t="s">
        <v>188</v>
      </c>
      <c r="E5" s="63" t="s">
        <v>189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190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workbookViewId="0">
      <selection activeCell="A1" sqref="A1"/>
    </sheetView>
  </sheetViews>
  <sheetFormatPr defaultColWidth="9.14166666666667" defaultRowHeight="14.25" customHeight="1"/>
  <cols>
    <col min="1" max="1" width="32.8416666666667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83333333333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191</v>
      </c>
    </row>
    <row r="2" ht="26.25" customHeight="1" spans="1:26">
      <c r="A2" s="50" t="s">
        <v>192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"单位名称："&amp;"曲靖市交通行政执法监督支队"</f>
        <v>单位名称：曲靖市交通行政执法监督支队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70" t="s">
        <v>2</v>
      </c>
    </row>
    <row r="4" ht="18" customHeight="1" spans="1:26">
      <c r="A4" s="151" t="s">
        <v>193</v>
      </c>
      <c r="B4" s="151" t="s">
        <v>194</v>
      </c>
      <c r="C4" s="151" t="s">
        <v>195</v>
      </c>
      <c r="D4" s="151" t="s">
        <v>196</v>
      </c>
      <c r="E4" s="151" t="s">
        <v>197</v>
      </c>
      <c r="F4" s="151" t="s">
        <v>198</v>
      </c>
      <c r="G4" s="151" t="s">
        <v>199</v>
      </c>
      <c r="H4" s="64" t="s">
        <v>200</v>
      </c>
      <c r="I4" s="64" t="s">
        <v>200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2"/>
      <c r="B5" s="153"/>
      <c r="C5" s="152"/>
      <c r="D5" s="152"/>
      <c r="E5" s="152"/>
      <c r="F5" s="152"/>
      <c r="G5" s="152"/>
      <c r="H5" s="64" t="s">
        <v>201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202</v>
      </c>
      <c r="R5" s="10"/>
      <c r="S5" s="10"/>
      <c r="T5" s="151" t="s">
        <v>35</v>
      </c>
      <c r="U5" s="64" t="s">
        <v>36</v>
      </c>
      <c r="V5" s="164" t="s">
        <v>37</v>
      </c>
      <c r="W5" s="64" t="s">
        <v>36</v>
      </c>
      <c r="X5" s="164" t="s">
        <v>39</v>
      </c>
      <c r="Y5" s="164" t="s">
        <v>40</v>
      </c>
      <c r="Z5" s="162" t="s">
        <v>41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203</v>
      </c>
      <c r="J6" s="162" t="s">
        <v>204</v>
      </c>
      <c r="K6" s="151" t="s">
        <v>205</v>
      </c>
      <c r="L6" s="151" t="s">
        <v>206</v>
      </c>
      <c r="M6" s="151" t="s">
        <v>207</v>
      </c>
      <c r="N6" s="151" t="s">
        <v>208</v>
      </c>
      <c r="O6" s="151" t="s">
        <v>33</v>
      </c>
      <c r="P6" s="151" t="s">
        <v>34</v>
      </c>
      <c r="Q6" s="151" t="s">
        <v>32</v>
      </c>
      <c r="R6" s="151" t="s">
        <v>33</v>
      </c>
      <c r="S6" s="151" t="s">
        <v>34</v>
      </c>
      <c r="T6" s="154"/>
      <c r="U6" s="151" t="s">
        <v>31</v>
      </c>
      <c r="V6" s="151" t="s">
        <v>37</v>
      </c>
      <c r="W6" s="151" t="s">
        <v>209</v>
      </c>
      <c r="X6" s="151" t="s">
        <v>39</v>
      </c>
      <c r="Y6" s="151" t="s">
        <v>40</v>
      </c>
      <c r="Z6" s="151" t="s">
        <v>41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31</v>
      </c>
      <c r="J7" s="52" t="s">
        <v>210</v>
      </c>
      <c r="K7" s="163" t="s">
        <v>204</v>
      </c>
      <c r="L7" s="163" t="s">
        <v>206</v>
      </c>
      <c r="M7" s="163" t="s">
        <v>207</v>
      </c>
      <c r="N7" s="163" t="s">
        <v>208</v>
      </c>
      <c r="O7" s="163" t="s">
        <v>208</v>
      </c>
      <c r="P7" s="163" t="s">
        <v>208</v>
      </c>
      <c r="Q7" s="163" t="s">
        <v>206</v>
      </c>
      <c r="R7" s="163" t="s">
        <v>207</v>
      </c>
      <c r="S7" s="163" t="s">
        <v>208</v>
      </c>
      <c r="T7" s="163" t="s">
        <v>35</v>
      </c>
      <c r="U7" s="163" t="s">
        <v>31</v>
      </c>
      <c r="V7" s="163" t="s">
        <v>37</v>
      </c>
      <c r="W7" s="163" t="s">
        <v>209</v>
      </c>
      <c r="X7" s="163" t="s">
        <v>39</v>
      </c>
      <c r="Y7" s="163" t="s">
        <v>40</v>
      </c>
      <c r="Z7" s="163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outlineLevel="1" spans="1:26">
      <c r="A9" s="13" t="s">
        <v>43</v>
      </c>
      <c r="B9" s="156"/>
      <c r="C9" s="156"/>
      <c r="D9" s="156"/>
      <c r="E9" s="156"/>
      <c r="F9" s="156"/>
      <c r="G9" s="156"/>
      <c r="H9" s="15">
        <v>749.810797</v>
      </c>
      <c r="I9" s="15">
        <v>749.810797</v>
      </c>
      <c r="J9" s="15"/>
      <c r="K9" s="15"/>
      <c r="L9" s="15"/>
      <c r="M9" s="15">
        <v>749.810797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7" t="s">
        <v>43</v>
      </c>
      <c r="B10" s="13" t="s">
        <v>211</v>
      </c>
      <c r="C10" s="13" t="s">
        <v>212</v>
      </c>
      <c r="D10" s="13" t="s">
        <v>78</v>
      </c>
      <c r="E10" s="13" t="s">
        <v>79</v>
      </c>
      <c r="F10" s="13" t="s">
        <v>213</v>
      </c>
      <c r="G10" s="13" t="s">
        <v>139</v>
      </c>
      <c r="H10" s="15">
        <v>194.1852</v>
      </c>
      <c r="I10" s="15">
        <v>194.1852</v>
      </c>
      <c r="J10" s="15"/>
      <c r="K10" s="15"/>
      <c r="L10" s="15"/>
      <c r="M10" s="15">
        <v>194.1852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43</v>
      </c>
      <c r="B11" s="13" t="s">
        <v>211</v>
      </c>
      <c r="C11" s="13" t="s">
        <v>212</v>
      </c>
      <c r="D11" s="13" t="s">
        <v>78</v>
      </c>
      <c r="E11" s="13" t="s">
        <v>79</v>
      </c>
      <c r="F11" s="13" t="s">
        <v>214</v>
      </c>
      <c r="G11" s="13" t="s">
        <v>143</v>
      </c>
      <c r="H11" s="15">
        <v>18.55236</v>
      </c>
      <c r="I11" s="15">
        <v>18.55236</v>
      </c>
      <c r="J11" s="15"/>
      <c r="K11" s="15"/>
      <c r="L11" s="15"/>
      <c r="M11" s="15">
        <v>18.55236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43</v>
      </c>
      <c r="B12" s="13" t="s">
        <v>211</v>
      </c>
      <c r="C12" s="13" t="s">
        <v>212</v>
      </c>
      <c r="D12" s="13" t="s">
        <v>78</v>
      </c>
      <c r="E12" s="13" t="s">
        <v>79</v>
      </c>
      <c r="F12" s="13" t="s">
        <v>215</v>
      </c>
      <c r="G12" s="13" t="s">
        <v>149</v>
      </c>
      <c r="H12" s="15">
        <v>16.1821</v>
      </c>
      <c r="I12" s="15">
        <v>16.1821</v>
      </c>
      <c r="J12" s="15"/>
      <c r="K12" s="15"/>
      <c r="L12" s="15"/>
      <c r="M12" s="15">
        <v>16.1821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43</v>
      </c>
      <c r="B13" s="13" t="s">
        <v>211</v>
      </c>
      <c r="C13" s="13" t="s">
        <v>212</v>
      </c>
      <c r="D13" s="13" t="s">
        <v>78</v>
      </c>
      <c r="E13" s="13" t="s">
        <v>79</v>
      </c>
      <c r="F13" s="13" t="s">
        <v>215</v>
      </c>
      <c r="G13" s="13" t="s">
        <v>149</v>
      </c>
      <c r="H13" s="15">
        <v>158.01</v>
      </c>
      <c r="I13" s="15">
        <v>158.01</v>
      </c>
      <c r="J13" s="15"/>
      <c r="K13" s="15"/>
      <c r="L13" s="15"/>
      <c r="M13" s="15">
        <v>158.01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43</v>
      </c>
      <c r="B14" s="13" t="s">
        <v>211</v>
      </c>
      <c r="C14" s="13" t="s">
        <v>212</v>
      </c>
      <c r="D14" s="13" t="s">
        <v>78</v>
      </c>
      <c r="E14" s="13" t="s">
        <v>79</v>
      </c>
      <c r="F14" s="13" t="s">
        <v>215</v>
      </c>
      <c r="G14" s="13" t="s">
        <v>149</v>
      </c>
      <c r="H14" s="15">
        <v>42.138</v>
      </c>
      <c r="I14" s="15">
        <v>42.138</v>
      </c>
      <c r="J14" s="15"/>
      <c r="K14" s="15"/>
      <c r="L14" s="15"/>
      <c r="M14" s="15">
        <v>42.138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43</v>
      </c>
      <c r="B15" s="13" t="s">
        <v>216</v>
      </c>
      <c r="C15" s="13" t="s">
        <v>217</v>
      </c>
      <c r="D15" s="13" t="s">
        <v>78</v>
      </c>
      <c r="E15" s="13" t="s">
        <v>79</v>
      </c>
      <c r="F15" s="13" t="s">
        <v>215</v>
      </c>
      <c r="G15" s="13" t="s">
        <v>149</v>
      </c>
      <c r="H15" s="15">
        <v>90</v>
      </c>
      <c r="I15" s="15">
        <v>90</v>
      </c>
      <c r="J15" s="15"/>
      <c r="K15" s="15"/>
      <c r="L15" s="15"/>
      <c r="M15" s="15">
        <v>90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43</v>
      </c>
      <c r="B16" s="13" t="s">
        <v>218</v>
      </c>
      <c r="C16" s="13" t="s">
        <v>219</v>
      </c>
      <c r="D16" s="13" t="s">
        <v>61</v>
      </c>
      <c r="E16" s="13" t="s">
        <v>62</v>
      </c>
      <c r="F16" s="13" t="s">
        <v>220</v>
      </c>
      <c r="G16" s="13" t="s">
        <v>152</v>
      </c>
      <c r="H16" s="15">
        <v>76.517967</v>
      </c>
      <c r="I16" s="15">
        <v>76.517967</v>
      </c>
      <c r="J16" s="15"/>
      <c r="K16" s="15"/>
      <c r="L16" s="15"/>
      <c r="M16" s="15">
        <v>76.517967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43</v>
      </c>
      <c r="B17" s="13" t="s">
        <v>221</v>
      </c>
      <c r="C17" s="13" t="s">
        <v>222</v>
      </c>
      <c r="D17" s="13" t="s">
        <v>70</v>
      </c>
      <c r="E17" s="13" t="s">
        <v>71</v>
      </c>
      <c r="F17" s="13" t="s">
        <v>223</v>
      </c>
      <c r="G17" s="13" t="s">
        <v>157</v>
      </c>
      <c r="H17" s="15">
        <v>27.747754</v>
      </c>
      <c r="I17" s="15">
        <v>27.747754</v>
      </c>
      <c r="J17" s="15"/>
      <c r="K17" s="15"/>
      <c r="L17" s="15"/>
      <c r="M17" s="15">
        <v>27.747754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43</v>
      </c>
      <c r="B18" s="13" t="s">
        <v>224</v>
      </c>
      <c r="C18" s="13" t="s">
        <v>225</v>
      </c>
      <c r="D18" s="13" t="s">
        <v>72</v>
      </c>
      <c r="E18" s="13" t="s">
        <v>73</v>
      </c>
      <c r="F18" s="13" t="s">
        <v>226</v>
      </c>
      <c r="G18" s="13" t="s">
        <v>162</v>
      </c>
      <c r="H18" s="15">
        <v>1.632221</v>
      </c>
      <c r="I18" s="15">
        <v>1.632221</v>
      </c>
      <c r="J18" s="15"/>
      <c r="K18" s="15"/>
      <c r="L18" s="15"/>
      <c r="M18" s="15">
        <v>1.632221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43</v>
      </c>
      <c r="B19" s="13" t="s">
        <v>227</v>
      </c>
      <c r="C19" s="13" t="s">
        <v>228</v>
      </c>
      <c r="D19" s="13" t="s">
        <v>65</v>
      </c>
      <c r="E19" s="13" t="s">
        <v>64</v>
      </c>
      <c r="F19" s="13" t="s">
        <v>226</v>
      </c>
      <c r="G19" s="13" t="s">
        <v>162</v>
      </c>
      <c r="H19" s="15">
        <v>2.856386</v>
      </c>
      <c r="I19" s="15">
        <v>2.856386</v>
      </c>
      <c r="J19" s="15"/>
      <c r="K19" s="15"/>
      <c r="L19" s="15"/>
      <c r="M19" s="15">
        <v>2.856386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43</v>
      </c>
      <c r="B20" s="13" t="s">
        <v>229</v>
      </c>
      <c r="C20" s="13" t="s">
        <v>230</v>
      </c>
      <c r="D20" s="13" t="s">
        <v>72</v>
      </c>
      <c r="E20" s="13" t="s">
        <v>73</v>
      </c>
      <c r="F20" s="13" t="s">
        <v>226</v>
      </c>
      <c r="G20" s="13" t="s">
        <v>162</v>
      </c>
      <c r="H20" s="15">
        <v>1.33</v>
      </c>
      <c r="I20" s="15">
        <v>1.33</v>
      </c>
      <c r="J20" s="15"/>
      <c r="K20" s="15"/>
      <c r="L20" s="15"/>
      <c r="M20" s="15">
        <v>1.33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43</v>
      </c>
      <c r="B21" s="13" t="s">
        <v>231</v>
      </c>
      <c r="C21" s="13" t="s">
        <v>232</v>
      </c>
      <c r="D21" s="13" t="s">
        <v>84</v>
      </c>
      <c r="E21" s="13" t="s">
        <v>85</v>
      </c>
      <c r="F21" s="13" t="s">
        <v>233</v>
      </c>
      <c r="G21" s="13" t="s">
        <v>85</v>
      </c>
      <c r="H21" s="15">
        <v>61.708476</v>
      </c>
      <c r="I21" s="15">
        <v>61.708476</v>
      </c>
      <c r="J21" s="15"/>
      <c r="K21" s="15"/>
      <c r="L21" s="15"/>
      <c r="M21" s="15">
        <v>61.708476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43</v>
      </c>
      <c r="B22" s="13" t="s">
        <v>234</v>
      </c>
      <c r="C22" s="13" t="s">
        <v>235</v>
      </c>
      <c r="D22" s="13" t="s">
        <v>78</v>
      </c>
      <c r="E22" s="13" t="s">
        <v>79</v>
      </c>
      <c r="F22" s="13" t="s">
        <v>236</v>
      </c>
      <c r="G22" s="13" t="s">
        <v>167</v>
      </c>
      <c r="H22" s="15">
        <v>5</v>
      </c>
      <c r="I22" s="15">
        <v>5</v>
      </c>
      <c r="J22" s="15"/>
      <c r="K22" s="15"/>
      <c r="L22" s="15"/>
      <c r="M22" s="15">
        <v>5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7" t="s">
        <v>43</v>
      </c>
      <c r="B23" s="13" t="s">
        <v>234</v>
      </c>
      <c r="C23" s="13" t="s">
        <v>235</v>
      </c>
      <c r="D23" s="13" t="s">
        <v>78</v>
      </c>
      <c r="E23" s="13" t="s">
        <v>79</v>
      </c>
      <c r="F23" s="13" t="s">
        <v>237</v>
      </c>
      <c r="G23" s="13" t="s">
        <v>169</v>
      </c>
      <c r="H23" s="15">
        <v>5</v>
      </c>
      <c r="I23" s="15">
        <v>5</v>
      </c>
      <c r="J23" s="15"/>
      <c r="K23" s="15"/>
      <c r="L23" s="15"/>
      <c r="M23" s="15">
        <v>5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7" t="s">
        <v>43</v>
      </c>
      <c r="B24" s="13" t="s">
        <v>234</v>
      </c>
      <c r="C24" s="13" t="s">
        <v>235</v>
      </c>
      <c r="D24" s="13" t="s">
        <v>78</v>
      </c>
      <c r="E24" s="13" t="s">
        <v>79</v>
      </c>
      <c r="F24" s="13" t="s">
        <v>238</v>
      </c>
      <c r="G24" s="13" t="s">
        <v>171</v>
      </c>
      <c r="H24" s="15">
        <v>0.5</v>
      </c>
      <c r="I24" s="15">
        <v>0.5</v>
      </c>
      <c r="J24" s="15"/>
      <c r="K24" s="15"/>
      <c r="L24" s="15"/>
      <c r="M24" s="15">
        <v>0.5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7" t="s">
        <v>43</v>
      </c>
      <c r="B25" s="13" t="s">
        <v>234</v>
      </c>
      <c r="C25" s="13" t="s">
        <v>235</v>
      </c>
      <c r="D25" s="13" t="s">
        <v>78</v>
      </c>
      <c r="E25" s="13" t="s">
        <v>79</v>
      </c>
      <c r="F25" s="13" t="s">
        <v>239</v>
      </c>
      <c r="G25" s="13" t="s">
        <v>170</v>
      </c>
      <c r="H25" s="15">
        <v>6</v>
      </c>
      <c r="I25" s="15">
        <v>6</v>
      </c>
      <c r="J25" s="15"/>
      <c r="K25" s="15"/>
      <c r="L25" s="15"/>
      <c r="M25" s="15">
        <v>6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7" t="s">
        <v>43</v>
      </c>
      <c r="B26" s="13" t="s">
        <v>234</v>
      </c>
      <c r="C26" s="13" t="s">
        <v>235</v>
      </c>
      <c r="D26" s="13" t="s">
        <v>78</v>
      </c>
      <c r="E26" s="13" t="s">
        <v>79</v>
      </c>
      <c r="F26" s="13" t="s">
        <v>240</v>
      </c>
      <c r="G26" s="13" t="s">
        <v>165</v>
      </c>
      <c r="H26" s="15">
        <v>22.081875</v>
      </c>
      <c r="I26" s="15">
        <v>22.081875</v>
      </c>
      <c r="J26" s="15"/>
      <c r="K26" s="15"/>
      <c r="L26" s="15"/>
      <c r="M26" s="15">
        <v>22.081875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7" t="s">
        <v>43</v>
      </c>
      <c r="B27" s="13" t="s">
        <v>241</v>
      </c>
      <c r="C27" s="13" t="s">
        <v>150</v>
      </c>
      <c r="D27" s="13" t="s">
        <v>78</v>
      </c>
      <c r="E27" s="13" t="s">
        <v>79</v>
      </c>
      <c r="F27" s="13" t="s">
        <v>242</v>
      </c>
      <c r="G27" s="13" t="s">
        <v>150</v>
      </c>
      <c r="H27" s="15">
        <v>3.118608</v>
      </c>
      <c r="I27" s="15">
        <v>3.118608</v>
      </c>
      <c r="J27" s="15"/>
      <c r="K27" s="15"/>
      <c r="L27" s="15"/>
      <c r="M27" s="15">
        <v>3.118608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7" t="s">
        <v>43</v>
      </c>
      <c r="B28" s="13" t="s">
        <v>243</v>
      </c>
      <c r="C28" s="13" t="s">
        <v>173</v>
      </c>
      <c r="D28" s="13" t="s">
        <v>78</v>
      </c>
      <c r="E28" s="13" t="s">
        <v>79</v>
      </c>
      <c r="F28" s="13" t="s">
        <v>244</v>
      </c>
      <c r="G28" s="13" t="s">
        <v>173</v>
      </c>
      <c r="H28" s="15">
        <v>8.257711</v>
      </c>
      <c r="I28" s="15">
        <v>8.257711</v>
      </c>
      <c r="J28" s="15"/>
      <c r="K28" s="15"/>
      <c r="L28" s="15"/>
      <c r="M28" s="15">
        <v>8.257711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spans="1:26">
      <c r="A29" s="157" t="s">
        <v>43</v>
      </c>
      <c r="B29" s="13" t="s">
        <v>245</v>
      </c>
      <c r="C29" s="13" t="s">
        <v>175</v>
      </c>
      <c r="D29" s="13" t="s">
        <v>78</v>
      </c>
      <c r="E29" s="13" t="s">
        <v>79</v>
      </c>
      <c r="F29" s="13" t="s">
        <v>246</v>
      </c>
      <c r="G29" s="13" t="s">
        <v>175</v>
      </c>
      <c r="H29" s="15">
        <v>8.992139</v>
      </c>
      <c r="I29" s="15">
        <v>8.992139</v>
      </c>
      <c r="J29" s="15"/>
      <c r="K29" s="15"/>
      <c r="L29" s="15"/>
      <c r="M29" s="15">
        <v>8.992139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58" t="s">
        <v>86</v>
      </c>
      <c r="B30" s="159"/>
      <c r="C30" s="159"/>
      <c r="D30" s="159"/>
      <c r="E30" s="159"/>
      <c r="F30" s="159"/>
      <c r="G30" s="160"/>
      <c r="H30" s="15">
        <v>749.810797</v>
      </c>
      <c r="I30" s="15">
        <v>749.810797</v>
      </c>
      <c r="J30" s="15"/>
      <c r="K30" s="15"/>
      <c r="L30" s="15"/>
      <c r="M30" s="15">
        <v>749.810797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workbookViewId="0">
      <selection activeCell="D30" sqref="D3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83333333333" customWidth="1"/>
    <col min="22" max="22" width="11.7083333333333" customWidth="1"/>
    <col min="23" max="23" width="10.2833333333333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247</v>
      </c>
    </row>
    <row r="2" ht="27.75" customHeight="1" spans="1:23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"单位名称："&amp;"曲靖市交通行政执法监督支队"</f>
        <v>单位名称：曲靖市交通行政执法监督支队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68" t="s">
        <v>2</v>
      </c>
    </row>
    <row r="4" ht="21.75" customHeight="1" spans="1:23">
      <c r="A4" s="8" t="s">
        <v>249</v>
      </c>
      <c r="B4" s="9" t="s">
        <v>194</v>
      </c>
      <c r="C4" s="8" t="s">
        <v>195</v>
      </c>
      <c r="D4" s="8" t="s">
        <v>193</v>
      </c>
      <c r="E4" s="9" t="s">
        <v>196</v>
      </c>
      <c r="F4" s="9" t="s">
        <v>197</v>
      </c>
      <c r="G4" s="9" t="s">
        <v>250</v>
      </c>
      <c r="H4" s="9" t="s">
        <v>251</v>
      </c>
      <c r="I4" s="10" t="s">
        <v>29</v>
      </c>
      <c r="J4" s="10" t="s">
        <v>252</v>
      </c>
      <c r="K4" s="10"/>
      <c r="L4" s="10"/>
      <c r="M4" s="10"/>
      <c r="N4" s="10" t="s">
        <v>202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39"/>
      <c r="R5" s="9" t="s">
        <v>31</v>
      </c>
      <c r="S5" s="9" t="s">
        <v>37</v>
      </c>
      <c r="T5" s="9" t="s">
        <v>209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253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40" t="s">
        <v>86</v>
      </c>
      <c r="B11" s="141"/>
      <c r="C11" s="141"/>
      <c r="D11" s="141"/>
      <c r="E11" s="141"/>
      <c r="F11" s="141"/>
      <c r="G11" s="141"/>
      <c r="H11" s="14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Height="1" spans="1:1">
      <c r="A12" t="s">
        <v>254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30.025" customWidth="1"/>
    <col min="2" max="2" width="29" customWidth="1"/>
    <col min="3" max="3" width="23.8583333333333" customWidth="1"/>
    <col min="4" max="4" width="20.575" customWidth="1"/>
    <col min="5" max="5" width="20.1416666666667" customWidth="1"/>
    <col min="6" max="6" width="19.8583333333333" customWidth="1"/>
    <col min="7" max="7" width="9.85833333333333" customWidth="1"/>
    <col min="8" max="8" width="19" customWidth="1"/>
    <col min="9" max="9" width="12.575" customWidth="1"/>
    <col min="10" max="10" width="12.2833333333333" customWidth="1"/>
    <col min="11" max="11" width="15.7083333333333" customWidth="1"/>
  </cols>
  <sheetData>
    <row r="1" customHeight="1" spans="11:11">
      <c r="K1" s="53" t="s">
        <v>255</v>
      </c>
    </row>
    <row r="2" ht="28.5" customHeight="1" spans="2:11">
      <c r="B2" s="49" t="s">
        <v>256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"单位名称："&amp;"曲靖市交通行政执法监督支队"</f>
        <v>单位名称：曲靖市交通行政执法监督支队</v>
      </c>
      <c r="B3" s="4"/>
    </row>
    <row r="4" ht="44.25" customHeight="1" spans="1:11">
      <c r="A4" s="133" t="s">
        <v>194</v>
      </c>
      <c r="B4" s="46" t="s">
        <v>257</v>
      </c>
      <c r="C4" s="46" t="s">
        <v>258</v>
      </c>
      <c r="D4" s="46" t="s">
        <v>259</v>
      </c>
      <c r="E4" s="46" t="s">
        <v>260</v>
      </c>
      <c r="F4" s="46" t="s">
        <v>261</v>
      </c>
      <c r="G4" s="51" t="s">
        <v>262</v>
      </c>
      <c r="H4" s="46" t="s">
        <v>263</v>
      </c>
      <c r="I4" s="51" t="s">
        <v>264</v>
      </c>
      <c r="J4" s="51" t="s">
        <v>265</v>
      </c>
      <c r="K4" s="46" t="s">
        <v>266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t="s">
        <v>267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C17" sqref="C17"/>
    </sheetView>
  </sheetViews>
  <sheetFormatPr defaultColWidth="9.14166666666667" defaultRowHeight="12" customHeight="1" outlineLevelRow="7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83333333333" customWidth="1"/>
    <col min="9" max="11" width="23.575" customWidth="1"/>
  </cols>
  <sheetData>
    <row r="1" ht="17.25" customHeight="1" spans="11:11">
      <c r="K1" s="66" t="s">
        <v>268</v>
      </c>
    </row>
    <row r="2" ht="28.5" customHeight="1" spans="2:11">
      <c r="B2" s="123" t="s">
        <v>269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270</v>
      </c>
      <c r="B3" s="124"/>
    </row>
    <row r="4" ht="44.25" customHeight="1" spans="1:11">
      <c r="A4" s="125" t="s">
        <v>194</v>
      </c>
      <c r="B4" s="46" t="s">
        <v>257</v>
      </c>
      <c r="C4" s="46" t="s">
        <v>258</v>
      </c>
      <c r="D4" s="46" t="s">
        <v>259</v>
      </c>
      <c r="E4" s="46" t="s">
        <v>260</v>
      </c>
      <c r="F4" s="46" t="s">
        <v>261</v>
      </c>
      <c r="G4" s="51" t="s">
        <v>262</v>
      </c>
      <c r="H4" s="46" t="s">
        <v>263</v>
      </c>
      <c r="I4" s="51" t="s">
        <v>264</v>
      </c>
      <c r="J4" s="51" t="s">
        <v>265</v>
      </c>
      <c r="K4" s="46" t="s">
        <v>266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271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2" sqref="B12"/>
    </sheetView>
  </sheetViews>
  <sheetFormatPr defaultColWidth="9.14166666666667" defaultRowHeight="14.25" customHeight="1" outlineLevelCol="5"/>
  <cols>
    <col min="1" max="1" width="26.8583333333333" customWidth="1"/>
    <col min="2" max="2" width="34.2833333333333" customWidth="1"/>
    <col min="3" max="3" width="30.425" customWidth="1"/>
    <col min="4" max="4" width="28.7083333333333" customWidth="1"/>
    <col min="5" max="6" width="26.8583333333333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272</v>
      </c>
    </row>
    <row r="2" ht="26.25" customHeight="1" spans="1:6">
      <c r="A2" s="105" t="s">
        <v>273</v>
      </c>
      <c r="B2" s="105" t="s">
        <v>273</v>
      </c>
      <c r="C2" s="106"/>
      <c r="D2" s="118"/>
      <c r="E2" s="118"/>
      <c r="F2" s="118"/>
    </row>
    <row r="3" ht="13.5" customHeight="1" spans="1:6">
      <c r="A3" s="4" t="str">
        <f>"单位名称："&amp;"曲靖市交通行政执法监督支队"</f>
        <v>单位名称：曲靖市交通行政执法监督支队</v>
      </c>
      <c r="B3" s="4" t="s">
        <v>274</v>
      </c>
      <c r="C3" s="101"/>
      <c r="D3" s="117"/>
      <c r="E3" s="117"/>
      <c r="F3" s="268" t="s">
        <v>2</v>
      </c>
    </row>
    <row r="4" ht="19.5" customHeight="1" spans="1:6">
      <c r="A4" s="64" t="s">
        <v>275</v>
      </c>
      <c r="B4" s="119" t="s">
        <v>46</v>
      </c>
      <c r="C4" s="64" t="s">
        <v>47</v>
      </c>
      <c r="D4" s="10" t="s">
        <v>276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104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86</v>
      </c>
      <c r="B9" s="121" t="s">
        <v>86</v>
      </c>
      <c r="C9" s="122" t="s">
        <v>86</v>
      </c>
      <c r="D9" s="15"/>
      <c r="E9" s="15"/>
      <c r="F9" s="15"/>
    </row>
    <row r="10" customHeight="1" spans="1:1">
      <c r="A10" t="s">
        <v>277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272</v>
      </c>
    </row>
    <row r="2" ht="26.25" customHeight="1" spans="1:6">
      <c r="A2" s="105" t="s">
        <v>278</v>
      </c>
      <c r="B2" s="105" t="s">
        <v>273</v>
      </c>
      <c r="C2" s="106"/>
      <c r="D2" s="107"/>
      <c r="E2" s="107"/>
      <c r="F2" s="107"/>
    </row>
    <row r="3" ht="13.5" customHeight="1" spans="1:6">
      <c r="A3" s="4" t="str">
        <f>"单位名称："&amp;"曲靖市交通行政执法监督支队"</f>
        <v>单位名称：曲靖市交通行政执法监督支队</v>
      </c>
      <c r="B3" s="108" t="s">
        <v>274</v>
      </c>
      <c r="C3" s="101"/>
      <c r="D3" s="103"/>
      <c r="E3" s="103"/>
      <c r="F3" s="268" t="s">
        <v>2</v>
      </c>
    </row>
    <row r="4" ht="19.5" customHeight="1" spans="1:6">
      <c r="A4" s="109" t="s">
        <v>275</v>
      </c>
      <c r="B4" s="110" t="s">
        <v>46</v>
      </c>
      <c r="C4" s="109" t="s">
        <v>47</v>
      </c>
      <c r="D4" s="37" t="s">
        <v>279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104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86</v>
      </c>
      <c r="B9" s="115" t="s">
        <v>86</v>
      </c>
      <c r="C9" s="116" t="s">
        <v>86</v>
      </c>
      <c r="D9" s="15"/>
      <c r="E9" s="15"/>
      <c r="F9" s="15"/>
    </row>
    <row r="10" customHeight="1" spans="1:1">
      <c r="A10" t="s">
        <v>280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A11" sqref="$A11:$XFD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416666666667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281</v>
      </c>
    </row>
    <row r="2" ht="27.75" customHeight="1" spans="1:17">
      <c r="A2" s="41" t="s">
        <v>282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"单位名称："&amp;"曲靖市交通行政执法监督支队"</f>
        <v>单位名称：曲靖市交通行政执法监督支队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8" t="s">
        <v>2</v>
      </c>
    </row>
    <row r="4" ht="15.75" customHeight="1" spans="1:17">
      <c r="A4" s="24" t="s">
        <v>283</v>
      </c>
      <c r="B4" s="74" t="s">
        <v>284</v>
      </c>
      <c r="C4" s="74" t="s">
        <v>285</v>
      </c>
      <c r="D4" s="74" t="s">
        <v>286</v>
      </c>
      <c r="E4" s="74" t="s">
        <v>287</v>
      </c>
      <c r="F4" s="74" t="s">
        <v>288</v>
      </c>
      <c r="G4" s="44" t="s">
        <v>200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289</v>
      </c>
      <c r="J5" s="76" t="s">
        <v>290</v>
      </c>
      <c r="K5" s="77" t="s">
        <v>291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209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86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292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topLeftCell="J1" workbookViewId="0">
      <selection activeCell="A11" sqref="$A11:$XFD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293</v>
      </c>
    </row>
    <row r="2" ht="27.75" customHeight="1" spans="1:18">
      <c r="A2" s="41" t="s">
        <v>294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"单位名称："&amp;"曲靖市交通行政执法监督支队"</f>
        <v>单位名称：曲靖市交通行政执法监督支队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71" t="s">
        <v>2</v>
      </c>
    </row>
    <row r="4" ht="15.75" customHeight="1" spans="1:18">
      <c r="A4" s="24" t="s">
        <v>283</v>
      </c>
      <c r="B4" s="74" t="s">
        <v>295</v>
      </c>
      <c r="C4" s="74" t="s">
        <v>296</v>
      </c>
      <c r="D4" s="75" t="s">
        <v>297</v>
      </c>
      <c r="E4" s="75" t="s">
        <v>298</v>
      </c>
      <c r="F4" s="75" t="s">
        <v>299</v>
      </c>
      <c r="G4" s="75" t="s">
        <v>300</v>
      </c>
      <c r="H4" s="44" t="s">
        <v>200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289</v>
      </c>
      <c r="K5" s="76" t="s">
        <v>290</v>
      </c>
      <c r="L5" s="77" t="s">
        <v>291</v>
      </c>
      <c r="M5" s="90" t="s">
        <v>301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209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302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303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B19" sqref="B1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304</v>
      </c>
    </row>
    <row r="2" ht="35.25" customHeight="1" spans="1:14">
      <c r="A2" s="56" t="s">
        <v>305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"单位名称："&amp;"曲靖市交通行政执法监督支队"</f>
        <v>单位名称：曲靖市交通行政执法监督支队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2" t="s">
        <v>2</v>
      </c>
    </row>
    <row r="4" ht="19.5" customHeight="1" spans="1:14">
      <c r="A4" s="10" t="s">
        <v>306</v>
      </c>
      <c r="B4" s="10" t="s">
        <v>200</v>
      </c>
      <c r="C4" s="10"/>
      <c r="D4" s="10"/>
      <c r="E4" s="10" t="s">
        <v>307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308</v>
      </c>
      <c r="E5" s="51" t="s">
        <v>309</v>
      </c>
      <c r="F5" s="51" t="s">
        <v>310</v>
      </c>
      <c r="G5" s="51" t="s">
        <v>311</v>
      </c>
      <c r="H5" s="51" t="s">
        <v>312</v>
      </c>
      <c r="I5" s="51" t="s">
        <v>313</v>
      </c>
      <c r="J5" s="51" t="s">
        <v>314</v>
      </c>
      <c r="K5" s="51" t="s">
        <v>315</v>
      </c>
      <c r="L5" s="51" t="s">
        <v>316</v>
      </c>
      <c r="M5" s="51" t="s">
        <v>317</v>
      </c>
      <c r="N5" s="51" t="s">
        <v>318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319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83333333333" customWidth="1"/>
    <col min="6" max="6" width="23.575" customWidth="1"/>
    <col min="7" max="7" width="25" customWidth="1"/>
    <col min="8" max="9" width="23.575" customWidth="1"/>
    <col min="10" max="10" width="26.8583333333333" customWidth="1"/>
  </cols>
  <sheetData>
    <row r="1" customHeight="1" spans="10:10">
      <c r="J1" s="53" t="s">
        <v>320</v>
      </c>
    </row>
    <row r="2" ht="28.5" customHeight="1" spans="1:10">
      <c r="A2" s="49" t="s">
        <v>321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"单位名称："&amp;"曲靖市交通行政执法监督支队"</f>
        <v>单位名称：曲靖市交通行政执法监督支队</v>
      </c>
    </row>
    <row r="4" ht="44.25" customHeight="1" spans="1:10">
      <c r="A4" s="46" t="s">
        <v>257</v>
      </c>
      <c r="B4" s="46" t="s">
        <v>258</v>
      </c>
      <c r="C4" s="46" t="s">
        <v>259</v>
      </c>
      <c r="D4" s="46" t="s">
        <v>260</v>
      </c>
      <c r="E4" s="46" t="s">
        <v>261</v>
      </c>
      <c r="F4" s="51" t="s">
        <v>262</v>
      </c>
      <c r="G4" s="46" t="s">
        <v>263</v>
      </c>
      <c r="H4" s="51" t="s">
        <v>264</v>
      </c>
      <c r="I4" s="51" t="s">
        <v>265</v>
      </c>
      <c r="J4" s="46" t="s">
        <v>266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322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F4" sqref="F4:H4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323</v>
      </c>
    </row>
    <row r="2" ht="28.5" customHeight="1" spans="1:8">
      <c r="A2" s="41" t="s">
        <v>324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"单位名称："&amp;"曲靖市交通行政执法监督支队"</f>
        <v>单位名称：曲靖市交通行政执法监督支队</v>
      </c>
      <c r="B3" s="21"/>
    </row>
    <row r="4" ht="18" customHeight="1" spans="1:8">
      <c r="A4" s="24" t="s">
        <v>275</v>
      </c>
      <c r="B4" s="24" t="s">
        <v>325</v>
      </c>
      <c r="C4" s="24" t="s">
        <v>326</v>
      </c>
      <c r="D4" s="24" t="s">
        <v>327</v>
      </c>
      <c r="E4" s="24" t="s">
        <v>328</v>
      </c>
      <c r="F4" s="43" t="s">
        <v>329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287</v>
      </c>
      <c r="G5" s="46" t="s">
        <v>330</v>
      </c>
      <c r="H5" s="46" t="s">
        <v>331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332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topLeftCell="C1"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416666666667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333</v>
      </c>
    </row>
    <row r="2" ht="27.75" customHeight="1" spans="1:11">
      <c r="A2" s="20" t="s">
        <v>334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"单位名称："&amp;"曲靖市交通行政执法监督支队"</f>
        <v>单位名称：曲靖市交通行政执法监督支队</v>
      </c>
      <c r="B3" s="21"/>
      <c r="C3" s="21"/>
      <c r="D3" s="21"/>
      <c r="E3" s="21"/>
      <c r="F3" s="21"/>
      <c r="G3" s="21"/>
      <c r="H3" s="22"/>
      <c r="I3" s="22"/>
      <c r="J3" s="22"/>
      <c r="K3" s="273" t="s">
        <v>2</v>
      </c>
    </row>
    <row r="4" ht="21.75" customHeight="1" spans="1:11">
      <c r="A4" s="23" t="s">
        <v>249</v>
      </c>
      <c r="B4" s="23" t="s">
        <v>195</v>
      </c>
      <c r="C4" s="23" t="s">
        <v>193</v>
      </c>
      <c r="D4" s="24" t="s">
        <v>196</v>
      </c>
      <c r="E4" s="24" t="s">
        <v>197</v>
      </c>
      <c r="F4" s="24" t="s">
        <v>250</v>
      </c>
      <c r="G4" s="24" t="s">
        <v>251</v>
      </c>
      <c r="H4" s="25" t="s">
        <v>29</v>
      </c>
      <c r="I4" s="37" t="s">
        <v>335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86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tabSelected="1" workbookViewId="0">
      <selection activeCell="G5" sqref="G5:G6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83333333333" customWidth="1"/>
    <col min="5" max="7" width="30.425" customWidth="1"/>
  </cols>
  <sheetData>
    <row r="1" ht="13.5" customHeight="1" spans="4:7">
      <c r="D1" s="1"/>
      <c r="G1" s="2" t="s">
        <v>337</v>
      </c>
    </row>
    <row r="2" ht="27.75" customHeight="1" spans="1:7">
      <c r="A2" s="3" t="s">
        <v>338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"单位名称："&amp;"曲靖市交通行政执法监督支队"</f>
        <v>单位名称：曲靖市交通行政执法监督支队</v>
      </c>
      <c r="B3" s="5"/>
      <c r="C3" s="5"/>
      <c r="D3" s="5"/>
      <c r="E3" s="6"/>
      <c r="F3" s="6"/>
      <c r="G3" s="273" t="s">
        <v>2</v>
      </c>
    </row>
    <row r="4" ht="21.75" customHeight="1" spans="1:7">
      <c r="A4" s="8" t="s">
        <v>193</v>
      </c>
      <c r="B4" s="8" t="s">
        <v>249</v>
      </c>
      <c r="C4" s="8" t="s">
        <v>195</v>
      </c>
      <c r="D4" s="9" t="s">
        <v>339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340</v>
      </c>
      <c r="F5" s="9" t="s">
        <v>341</v>
      </c>
      <c r="G5" s="9" t="s">
        <v>342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29</v>
      </c>
      <c r="B10" s="17" t="s">
        <v>343</v>
      </c>
      <c r="C10" s="17"/>
      <c r="D10" s="18"/>
      <c r="E10" s="15"/>
      <c r="F10" s="15"/>
      <c r="G10" s="15"/>
    </row>
    <row r="11" customHeight="1" spans="1:1">
      <c r="A11" t="s">
        <v>344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bgs112n</cp:lastModifiedBy>
  <dcterms:created xsi:type="dcterms:W3CDTF">2024-01-26T10:29:00Z</dcterms:created>
  <dcterms:modified xsi:type="dcterms:W3CDTF">2024-01-29T08:31:16Z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ED8AB75A038940B4AACA8D7D1C3A4869</vt:lpwstr>
  </property>
</Properties>
</file>