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065"/>
  </bookViews>
  <sheets>
    <sheet name="测算表" sheetId="34" r:id="rId1"/>
  </sheets>
  <definedNames>
    <definedName name="_xlnm._FilterDatabase" localSheetId="0" hidden="1">测算表!$A$7:$P$16</definedName>
    <definedName name="_xlnm.Print_Titles" localSheetId="0">测算表!$A:$B,测算表!$2:$6</definedName>
  </definedNames>
  <calcPr calcId="144525"/>
</workbook>
</file>

<file path=xl/sharedStrings.xml><?xml version="1.0" encoding="utf-8"?>
<sst xmlns="http://schemas.openxmlformats.org/spreadsheetml/2006/main" count="41" uniqueCount="36">
  <si>
    <t>附件1</t>
  </si>
  <si>
    <t>2024年中央财政衔接推进乡村振兴补助资金提前下达分配表</t>
  </si>
  <si>
    <t>单位：万元</t>
  </si>
  <si>
    <t>序号</t>
  </si>
  <si>
    <t>县（区）</t>
  </si>
  <si>
    <t>原贫困县标识</t>
  </si>
  <si>
    <t>乡村振兴重点帮扶县</t>
  </si>
  <si>
    <t>总计</t>
  </si>
  <si>
    <t>巩固拓展脱贫攻坚成果和乡村振兴任务</t>
  </si>
  <si>
    <t>少数民族发展任务</t>
  </si>
  <si>
    <t>以工代赈任务</t>
  </si>
  <si>
    <t>欠发达国有林场巩固提升任务</t>
  </si>
  <si>
    <t>金额</t>
  </si>
  <si>
    <t>其中部分重要分配因素：</t>
  </si>
  <si>
    <t>易地扶贫搬迁后续产业扶持</t>
  </si>
  <si>
    <t>规划内易地扶贫搬迁贷款贴息补助</t>
  </si>
  <si>
    <t>雨露计划规模</t>
  </si>
  <si>
    <t>小额信贷规模</t>
  </si>
  <si>
    <t>支出进度及审计问题整改</t>
  </si>
  <si>
    <t>发展新型农村集体经济</t>
  </si>
  <si>
    <t>曲靖市合计</t>
  </si>
  <si>
    <t xml:space="preserve">曲靖市国有海寨林场 </t>
  </si>
  <si>
    <t>麒麟区</t>
  </si>
  <si>
    <t>非贫困县</t>
  </si>
  <si>
    <t>沾益区</t>
  </si>
  <si>
    <t>马龙区</t>
  </si>
  <si>
    <t>富源县</t>
  </si>
  <si>
    <t>贫困</t>
  </si>
  <si>
    <t>省级</t>
  </si>
  <si>
    <t>罗平县</t>
  </si>
  <si>
    <t>师宗县</t>
  </si>
  <si>
    <t>陆良县</t>
  </si>
  <si>
    <t>会泽县</t>
  </si>
  <si>
    <t>深度贫困</t>
  </si>
  <si>
    <t>国家</t>
  </si>
  <si>
    <t xml:space="preserve">    备注：宣威市资金38095万元由省财政厅直接下达。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</si>
</sst>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黑体"/>
      <charset val="134"/>
    </font>
    <font>
      <b/>
      <sz val="16"/>
      <color theme="1"/>
      <name val="宋体"/>
      <charset val="134"/>
      <scheme val="minor"/>
    </font>
    <font>
      <b/>
      <sz val="9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9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4" fillId="2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4" borderId="13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16" fillId="12" borderId="9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9" fillId="0" borderId="0"/>
    <xf numFmtId="0" fontId="25" fillId="0" borderId="14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0" borderId="0">
      <alignment vertical="center"/>
    </xf>
    <xf numFmtId="0" fontId="8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0" borderId="0" applyAlignment="0">
      <alignment vertical="top" wrapText="1"/>
      <protection locked="0"/>
    </xf>
    <xf numFmtId="0" fontId="9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right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vertical="center"/>
    </xf>
    <xf numFmtId="0" fontId="5" fillId="0" borderId="5" xfId="0" applyNumberFormat="1" applyFont="1" applyFill="1" applyBorder="1" applyAlignment="1">
      <alignment vertical="center"/>
    </xf>
    <xf numFmtId="0" fontId="5" fillId="0" borderId="6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 applyProtection="1">
      <alignment vertical="center" wrapText="1"/>
    </xf>
    <xf numFmtId="0" fontId="6" fillId="0" borderId="2" xfId="0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5" fillId="0" borderId="7" xfId="0" applyNumberFormat="1" applyFont="1" applyFill="1" applyBorder="1" applyAlignment="1">
      <alignment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1998—2004年决算资料整理第三部分 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常规_2011年" xfId="50"/>
    <cellStyle name="60% - 强调文字颜色 6" xfId="51" builtinId="52"/>
    <cellStyle name="常规 2" xfId="52"/>
    <cellStyle name="常规_扶持人口较少民族发展动态监测系统15" xfId="53"/>
    <cellStyle name="常规 4" xfId="54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7"/>
  <sheetViews>
    <sheetView tabSelected="1" workbookViewId="0">
      <selection activeCell="U6" sqref="U6"/>
    </sheetView>
  </sheetViews>
  <sheetFormatPr defaultColWidth="9" defaultRowHeight="13.5"/>
  <cols>
    <col min="1" max="1" width="4.875" style="3" customWidth="1"/>
    <col min="2" max="2" width="15.5" style="4" customWidth="1"/>
    <col min="3" max="3" width="8.125" style="3" customWidth="1"/>
    <col min="4" max="4" width="7" style="3" customWidth="1"/>
    <col min="5" max="5" width="9.10833333333333" style="3" customWidth="1"/>
    <col min="6" max="6" width="8.375" style="5" customWidth="1"/>
    <col min="7" max="8" width="7.79166666666667" style="5" customWidth="1"/>
    <col min="9" max="9" width="7.19166666666667" style="5" customWidth="1"/>
    <col min="10" max="10" width="7.2" style="5" customWidth="1"/>
    <col min="11" max="11" width="8.23333333333333" style="5" customWidth="1"/>
    <col min="12" max="12" width="7.49166666666667" style="5" customWidth="1"/>
    <col min="13" max="13" width="7.05833333333333" style="5" customWidth="1"/>
    <col min="14" max="14" width="6.90833333333333" style="1" customWidth="1"/>
    <col min="15" max="15" width="6.76666666666667" style="1" customWidth="1"/>
    <col min="16" max="16" width="9" style="1" customWidth="1"/>
    <col min="17" max="16384" width="9" style="1"/>
  </cols>
  <sheetData>
    <row r="1" ht="18" customHeight="1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ht="30" customHeight="1" spans="1: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ht="18" customHeight="1" spans="1:15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="1" customFormat="1" ht="23" customHeight="1" spans="1:15">
      <c r="A4" s="9" t="s">
        <v>3</v>
      </c>
      <c r="B4" s="9" t="s">
        <v>4</v>
      </c>
      <c r="C4" s="9" t="s">
        <v>5</v>
      </c>
      <c r="D4" s="9" t="s">
        <v>6</v>
      </c>
      <c r="E4" s="10" t="s">
        <v>7</v>
      </c>
      <c r="F4" s="11" t="s">
        <v>8</v>
      </c>
      <c r="G4" s="11"/>
      <c r="H4" s="11"/>
      <c r="I4" s="11"/>
      <c r="J4" s="11"/>
      <c r="K4" s="11"/>
      <c r="L4" s="11"/>
      <c r="M4" s="13" t="s">
        <v>9</v>
      </c>
      <c r="N4" s="13" t="s">
        <v>10</v>
      </c>
      <c r="O4" s="13" t="s">
        <v>11</v>
      </c>
    </row>
    <row r="5" s="1" customFormat="1" ht="21" customHeight="1" spans="1:15">
      <c r="A5" s="12"/>
      <c r="B5" s="12"/>
      <c r="C5" s="12"/>
      <c r="D5" s="12"/>
      <c r="E5" s="10"/>
      <c r="F5" s="13" t="s">
        <v>12</v>
      </c>
      <c r="G5" s="14" t="s">
        <v>13</v>
      </c>
      <c r="H5" s="15"/>
      <c r="I5" s="15"/>
      <c r="J5" s="15"/>
      <c r="K5" s="15"/>
      <c r="L5" s="27"/>
      <c r="M5" s="13"/>
      <c r="N5" s="13"/>
      <c r="O5" s="13"/>
    </row>
    <row r="6" s="2" customFormat="1" ht="55" customHeight="1" spans="1:15">
      <c r="A6" s="16"/>
      <c r="B6" s="16"/>
      <c r="C6" s="16"/>
      <c r="D6" s="16"/>
      <c r="E6" s="10"/>
      <c r="F6" s="13"/>
      <c r="G6" s="13" t="s">
        <v>14</v>
      </c>
      <c r="H6" s="13" t="s">
        <v>15</v>
      </c>
      <c r="I6" s="13" t="s">
        <v>16</v>
      </c>
      <c r="J6" s="13" t="s">
        <v>17</v>
      </c>
      <c r="K6" s="13" t="s">
        <v>18</v>
      </c>
      <c r="L6" s="13" t="s">
        <v>19</v>
      </c>
      <c r="M6" s="13"/>
      <c r="N6" s="13"/>
      <c r="O6" s="13"/>
    </row>
    <row r="7" s="2" customFormat="1" ht="18" customHeight="1" spans="1:15">
      <c r="A7" s="17">
        <v>1</v>
      </c>
      <c r="B7" s="18" t="s">
        <v>20</v>
      </c>
      <c r="C7" s="19"/>
      <c r="D7" s="19"/>
      <c r="E7" s="20">
        <f>F7+M7+N7+O7</f>
        <v>128791</v>
      </c>
      <c r="F7" s="20">
        <f t="shared" ref="F7:P7" si="0">SUM(F8:F16)</f>
        <v>123288</v>
      </c>
      <c r="G7" s="20">
        <f t="shared" si="0"/>
        <v>15368</v>
      </c>
      <c r="H7" s="20">
        <f t="shared" si="0"/>
        <v>14018</v>
      </c>
      <c r="I7" s="20">
        <f t="shared" si="0"/>
        <v>6061</v>
      </c>
      <c r="J7" s="20">
        <f t="shared" si="0"/>
        <v>3116</v>
      </c>
      <c r="K7" s="20">
        <f t="shared" si="0"/>
        <v>9465</v>
      </c>
      <c r="L7" s="20">
        <f t="shared" si="0"/>
        <v>5810</v>
      </c>
      <c r="M7" s="20">
        <f t="shared" si="0"/>
        <v>3911</v>
      </c>
      <c r="N7" s="20">
        <f t="shared" si="0"/>
        <v>1450</v>
      </c>
      <c r="O7" s="20">
        <f t="shared" si="0"/>
        <v>142</v>
      </c>
    </row>
    <row r="8" ht="18" customHeight="1" spans="1:16">
      <c r="A8" s="21">
        <v>2</v>
      </c>
      <c r="B8" s="22" t="s">
        <v>21</v>
      </c>
      <c r="C8" s="23"/>
      <c r="D8" s="23"/>
      <c r="E8" s="20">
        <f t="shared" ref="E8:E16" si="1">F8+M8+N8+O8</f>
        <v>73</v>
      </c>
      <c r="F8" s="24"/>
      <c r="G8" s="24"/>
      <c r="H8" s="24"/>
      <c r="I8" s="24"/>
      <c r="J8" s="24"/>
      <c r="K8" s="24"/>
      <c r="L8" s="24"/>
      <c r="M8" s="24"/>
      <c r="N8" s="24"/>
      <c r="O8" s="24">
        <v>73</v>
      </c>
      <c r="P8" s="2"/>
    </row>
    <row r="9" ht="18" customHeight="1" spans="1:16">
      <c r="A9" s="17">
        <v>3</v>
      </c>
      <c r="B9" s="25" t="s">
        <v>22</v>
      </c>
      <c r="C9" s="23" t="s">
        <v>23</v>
      </c>
      <c r="D9" s="23"/>
      <c r="E9" s="20">
        <f t="shared" si="1"/>
        <v>2062</v>
      </c>
      <c r="F9" s="24">
        <v>1782</v>
      </c>
      <c r="G9" s="24"/>
      <c r="H9" s="24"/>
      <c r="I9" s="24">
        <v>96</v>
      </c>
      <c r="J9" s="24">
        <v>81</v>
      </c>
      <c r="K9" s="24">
        <v>605</v>
      </c>
      <c r="L9" s="24">
        <v>420</v>
      </c>
      <c r="M9" s="24">
        <v>280</v>
      </c>
      <c r="N9" s="24"/>
      <c r="O9" s="24"/>
      <c r="P9" s="2"/>
    </row>
    <row r="10" ht="18" customHeight="1" spans="1:16">
      <c r="A10" s="21">
        <v>4</v>
      </c>
      <c r="B10" s="25" t="s">
        <v>24</v>
      </c>
      <c r="C10" s="23" t="s">
        <v>23</v>
      </c>
      <c r="D10" s="23"/>
      <c r="E10" s="20">
        <f t="shared" si="1"/>
        <v>3398</v>
      </c>
      <c r="F10" s="24">
        <v>2788</v>
      </c>
      <c r="G10" s="24"/>
      <c r="H10" s="24">
        <v>47</v>
      </c>
      <c r="I10" s="24">
        <v>188</v>
      </c>
      <c r="J10" s="24">
        <v>106</v>
      </c>
      <c r="K10" s="24">
        <v>618</v>
      </c>
      <c r="L10" s="24">
        <v>630</v>
      </c>
      <c r="M10" s="24">
        <v>610</v>
      </c>
      <c r="N10" s="24"/>
      <c r="O10" s="24"/>
      <c r="P10" s="2"/>
    </row>
    <row r="11" ht="18" customHeight="1" spans="1:16">
      <c r="A11" s="17">
        <v>5</v>
      </c>
      <c r="B11" s="25" t="s">
        <v>25</v>
      </c>
      <c r="C11" s="23" t="s">
        <v>23</v>
      </c>
      <c r="D11" s="23"/>
      <c r="E11" s="20">
        <f t="shared" si="1"/>
        <v>2570</v>
      </c>
      <c r="F11" s="24">
        <v>1960</v>
      </c>
      <c r="G11" s="24"/>
      <c r="H11" s="24"/>
      <c r="I11" s="24">
        <v>188</v>
      </c>
      <c r="J11" s="24">
        <v>52</v>
      </c>
      <c r="K11" s="24">
        <v>622</v>
      </c>
      <c r="L11" s="24">
        <v>350</v>
      </c>
      <c r="M11" s="24">
        <v>610</v>
      </c>
      <c r="N11" s="24"/>
      <c r="O11" s="24"/>
      <c r="P11" s="2"/>
    </row>
    <row r="12" ht="18" customHeight="1" spans="1:16">
      <c r="A12" s="21">
        <v>6</v>
      </c>
      <c r="B12" s="25" t="s">
        <v>26</v>
      </c>
      <c r="C12" s="23" t="s">
        <v>27</v>
      </c>
      <c r="D12" s="23" t="s">
        <v>28</v>
      </c>
      <c r="E12" s="20">
        <f t="shared" si="1"/>
        <v>16841</v>
      </c>
      <c r="F12" s="24">
        <v>16099</v>
      </c>
      <c r="G12" s="24">
        <v>142</v>
      </c>
      <c r="H12" s="24">
        <v>163</v>
      </c>
      <c r="I12" s="24">
        <v>1164</v>
      </c>
      <c r="J12" s="24">
        <v>477</v>
      </c>
      <c r="K12" s="24">
        <v>1087</v>
      </c>
      <c r="L12" s="24">
        <v>980</v>
      </c>
      <c r="M12" s="24">
        <v>360</v>
      </c>
      <c r="N12" s="24">
        <v>382</v>
      </c>
      <c r="O12" s="24"/>
      <c r="P12" s="2"/>
    </row>
    <row r="13" ht="18" customHeight="1" spans="1:16">
      <c r="A13" s="17">
        <v>7</v>
      </c>
      <c r="B13" s="25" t="s">
        <v>29</v>
      </c>
      <c r="C13" s="23" t="s">
        <v>27</v>
      </c>
      <c r="D13" s="23"/>
      <c r="E13" s="20">
        <f t="shared" si="1"/>
        <v>6029</v>
      </c>
      <c r="F13" s="24">
        <v>5274</v>
      </c>
      <c r="G13" s="24"/>
      <c r="H13" s="24">
        <v>55</v>
      </c>
      <c r="I13" s="24">
        <v>524</v>
      </c>
      <c r="J13" s="24">
        <v>0</v>
      </c>
      <c r="K13" s="24">
        <v>742</v>
      </c>
      <c r="L13" s="24">
        <v>700</v>
      </c>
      <c r="M13" s="24">
        <v>360</v>
      </c>
      <c r="N13" s="24">
        <v>395</v>
      </c>
      <c r="O13" s="24"/>
      <c r="P13" s="2"/>
    </row>
    <row r="14" ht="18" customHeight="1" spans="1:16">
      <c r="A14" s="21">
        <v>8</v>
      </c>
      <c r="B14" s="25" t="s">
        <v>30</v>
      </c>
      <c r="C14" s="23" t="s">
        <v>27</v>
      </c>
      <c r="D14" s="23"/>
      <c r="E14" s="20">
        <f t="shared" si="1"/>
        <v>9249</v>
      </c>
      <c r="F14" s="24">
        <v>8520</v>
      </c>
      <c r="G14" s="24">
        <v>127</v>
      </c>
      <c r="H14" s="24">
        <v>16</v>
      </c>
      <c r="I14" s="24">
        <v>818</v>
      </c>
      <c r="J14" s="24">
        <v>112</v>
      </c>
      <c r="K14" s="24">
        <v>836</v>
      </c>
      <c r="L14" s="24">
        <v>490</v>
      </c>
      <c r="M14" s="24">
        <v>660</v>
      </c>
      <c r="N14" s="24"/>
      <c r="O14" s="24">
        <v>69</v>
      </c>
      <c r="P14" s="2"/>
    </row>
    <row r="15" ht="18" customHeight="1" spans="1:16">
      <c r="A15" s="17">
        <v>9</v>
      </c>
      <c r="B15" s="25" t="s">
        <v>31</v>
      </c>
      <c r="C15" s="23" t="s">
        <v>23</v>
      </c>
      <c r="D15" s="23"/>
      <c r="E15" s="20">
        <f t="shared" si="1"/>
        <v>5169</v>
      </c>
      <c r="F15" s="24">
        <v>4809</v>
      </c>
      <c r="G15" s="24"/>
      <c r="H15" s="24"/>
      <c r="I15" s="24">
        <v>472</v>
      </c>
      <c r="J15" s="24">
        <v>107</v>
      </c>
      <c r="K15" s="24">
        <v>745</v>
      </c>
      <c r="L15" s="24">
        <v>560</v>
      </c>
      <c r="M15" s="24">
        <v>360</v>
      </c>
      <c r="N15" s="24"/>
      <c r="O15" s="24"/>
      <c r="P15" s="2"/>
    </row>
    <row r="16" s="1" customFormat="1" ht="18" customHeight="1" spans="1:16">
      <c r="A16" s="21">
        <v>10</v>
      </c>
      <c r="B16" s="25" t="s">
        <v>32</v>
      </c>
      <c r="C16" s="23" t="s">
        <v>33</v>
      </c>
      <c r="D16" s="23" t="s">
        <v>34</v>
      </c>
      <c r="E16" s="20">
        <f t="shared" si="1"/>
        <v>83400</v>
      </c>
      <c r="F16" s="24">
        <v>82056</v>
      </c>
      <c r="G16" s="24">
        <v>15099</v>
      </c>
      <c r="H16" s="24">
        <v>13737</v>
      </c>
      <c r="I16" s="24">
        <v>2611</v>
      </c>
      <c r="J16" s="24">
        <v>2181</v>
      </c>
      <c r="K16" s="24">
        <v>4210</v>
      </c>
      <c r="L16" s="24">
        <v>1680</v>
      </c>
      <c r="M16" s="24">
        <v>671</v>
      </c>
      <c r="N16" s="24">
        <v>673</v>
      </c>
      <c r="O16" s="24"/>
      <c r="P16" s="2"/>
    </row>
    <row r="17" ht="30" customHeight="1" spans="1:15">
      <c r="A17" s="26" t="s">
        <v>35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</row>
  </sheetData>
  <mergeCells count="14">
    <mergeCell ref="A1:O1"/>
    <mergeCell ref="A2:O2"/>
    <mergeCell ref="A3:O3"/>
    <mergeCell ref="F4:L4"/>
    <mergeCell ref="A17:O17"/>
    <mergeCell ref="A4:A6"/>
    <mergeCell ref="B4:B6"/>
    <mergeCell ref="C4:C6"/>
    <mergeCell ref="D4:D6"/>
    <mergeCell ref="E4:E6"/>
    <mergeCell ref="F5:F6"/>
    <mergeCell ref="M4:M6"/>
    <mergeCell ref="N4:N6"/>
    <mergeCell ref="O4:O6"/>
  </mergeCells>
  <printOptions horizontalCentered="1"/>
  <pageMargins left="0.751388888888889" right="0.751388888888889" top="1" bottom="1" header="0.5" footer="0.5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测算表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郑志堂</cp:lastModifiedBy>
  <dcterms:created xsi:type="dcterms:W3CDTF">2020-03-19T04:07:00Z</dcterms:created>
  <dcterms:modified xsi:type="dcterms:W3CDTF">2023-12-13T07:30:15Z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  <property fmtid="{D5CDD505-2E9C-101B-9397-08002B2CF9AE}" pid="3" name="ICV">
    <vt:lpwstr>50A79FCEC7F744BA8B3B2137ADA76B2A</vt:lpwstr>
  </property>
</Properties>
</file>