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300" firstSheet="5" activeTab="9"/>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市本级绩效目标表-1" sheetId="10" r:id="rId10"/>
    <sheet name="市本级绩效目标表-2" sheetId="11" r:id="rId11"/>
    <sheet name="市对下绩效目标表" sheetId="12" r:id="rId12"/>
    <sheet name="政府采购表" sheetId="13" r:id="rId13"/>
  </sheets>
  <definedNames>
    <definedName name="_xlnm.Print_Titles" localSheetId="7">'财政拨款支出明细表（按经济分类科目）'!$2:$7</definedName>
    <definedName name="_xlnm.Print_Titles" localSheetId="5">基本支出预算表!$2:$8</definedName>
    <definedName name="_xlnm.Print_Titles" localSheetId="6">基金预算支出情况表!$1:$4</definedName>
  </definedNames>
  <calcPr calcId="144525" concurrentCalc="0"/>
</workbook>
</file>

<file path=xl/sharedStrings.xml><?xml version="1.0" encoding="utf-8"?>
<sst xmlns="http://schemas.openxmlformats.org/spreadsheetml/2006/main" count="1102" uniqueCount="580">
  <si>
    <t>6-1 部门财务收支总体情况表</t>
  </si>
  <si>
    <t>单位名称：中共曲靖市委宣传部</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</si>
  <si>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</si>
  <si>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</si>
  <si>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</si>
  <si>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</si>
  <si>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</si>
  <si>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</si>
  <si>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</si>
  <si>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</si>
  <si>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</si>
  <si>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</si>
  <si>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</si>
  <si>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</si>
  <si>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</si>
  <si>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</si>
  <si>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</si>
  <si>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</si>
  <si>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</si>
  <si>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</si>
  <si>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</si>
  <si>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</si>
  <si>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</si>
  <si>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</si>
  <si>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</si>
  <si>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</si>
  <si>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</si>
  <si>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</si>
  <si>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</si>
  <si>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</si>
  <si>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</si>
  <si>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</si>
  <si>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</si>
  <si>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</si>
  <si>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</si>
  <si>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</si>
  <si>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</si>
  <si>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</si>
  <si>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</si>
  <si>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</si>
  <si>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6-2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</si>
  <si>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</si>
  <si>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</si>
  <si>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</si>
  <si>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</si>
  <si>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</si>
  <si>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</si>
  <si>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</si>
  <si>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</si>
  <si>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</si>
  <si>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6-3  部门支出总体情况表</t>
  </si>
  <si>
    <t>6-4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</si>
  <si>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</si>
  <si>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</si>
  <si>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</si>
  <si>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</si>
  <si>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</si>
  <si>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</si>
  <si>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</si>
  <si>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</si>
  <si>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</si>
  <si>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</si>
  <si>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</si>
  <si>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</si>
  <si>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</si>
  <si>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</si>
  <si>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</si>
  <si>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</si>
  <si>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</si>
  <si>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</si>
  <si>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</si>
  <si>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</si>
  <si>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</si>
  <si>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</si>
  <si>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</si>
  <si>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</si>
  <si>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</si>
  <si>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</si>
  <si>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</si>
  <si>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</si>
  <si>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</si>
  <si>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</si>
  <si>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</si>
  <si>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</si>
  <si>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</si>
  <si>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</si>
  <si>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</si>
  <si>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</si>
  <si>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</si>
  <si>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6-5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</si>
  <si>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</si>
  <si>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</si>
  <si>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</si>
  <si>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</si>
  <si>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</si>
  <si>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</si>
  <si>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</si>
  <si>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</si>
  <si>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</si>
  <si>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</si>
  <si>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</si>
  <si>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</si>
  <si>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</si>
  <si>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</si>
  <si>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</si>
  <si>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</si>
  <si>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</si>
  <si>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</si>
  <si>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</si>
  <si>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</si>
  <si>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</si>
  <si>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</si>
  <si>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</si>
  <si>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</si>
  <si>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</si>
  <si>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</si>
  <si>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</si>
  <si>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</si>
  <si>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</si>
  <si>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</si>
  <si>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</si>
  <si>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</si>
  <si>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</si>
  <si>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</si>
  <si>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</si>
  <si>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</si>
  <si>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</si>
  <si>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</si>
  <si>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</si>
  <si>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</si>
  <si>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</si>
  <si>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</si>
  <si>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</si>
  <si>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</si>
  <si>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</si>
  <si>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</si>
  <si>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</si>
  <si>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</si>
  <si>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</si>
  <si>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</si>
  <si>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</si>
  <si>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</si>
  <si>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r>
      <rPr>
        <sz val="11"/>
        <color theme="1"/>
        <rFont val="宋体"/>
        <charset val="134"/>
        <scheme val="minor"/>
      </rPr>
      <t>0</t>
    </r>
    <r>
      <rPr>
        <sz val="11"/>
        <color theme="1"/>
        <rFont val="宋体"/>
        <charset val="134"/>
        <scheme val="minor"/>
      </rPr>
      <t>1</t>
    </r>
  </si>
  <si>
    <t>行政运行</t>
  </si>
  <si>
    <r>
      <rPr>
        <sz val="11"/>
        <color theme="1"/>
        <rFont val="宋体"/>
        <charset val="134"/>
        <scheme val="minor"/>
      </rPr>
      <t>0</t>
    </r>
    <r>
      <rPr>
        <sz val="11"/>
        <color theme="1"/>
        <rFont val="宋体"/>
        <charset val="134"/>
        <scheme val="minor"/>
      </rPr>
      <t>5</t>
    </r>
  </si>
  <si>
    <t>归口管理的行政单位离退休</t>
  </si>
  <si>
    <r>
      <rPr>
        <sz val="11"/>
        <color theme="1"/>
        <rFont val="宋体"/>
        <charset val="134"/>
        <scheme val="minor"/>
      </rPr>
      <t>2</t>
    </r>
    <r>
      <rPr>
        <sz val="11"/>
        <color theme="1"/>
        <rFont val="宋体"/>
        <charset val="134"/>
        <scheme val="minor"/>
      </rPr>
      <t>08</t>
    </r>
  </si>
  <si>
    <t>机关事业单位基本养老保险缴费支出</t>
  </si>
  <si>
    <r>
      <rPr>
        <sz val="11"/>
        <color theme="1"/>
        <rFont val="宋体"/>
        <charset val="134"/>
        <scheme val="minor"/>
      </rPr>
      <t>2</t>
    </r>
    <r>
      <rPr>
        <sz val="11"/>
        <color theme="1"/>
        <rFont val="宋体"/>
        <charset val="134"/>
        <scheme val="minor"/>
      </rPr>
      <t>10</t>
    </r>
  </si>
  <si>
    <r>
      <rPr>
        <sz val="11"/>
        <color theme="1"/>
        <rFont val="宋体"/>
        <charset val="134"/>
        <scheme val="minor"/>
      </rPr>
      <t>1</t>
    </r>
    <r>
      <rPr>
        <sz val="11"/>
        <color theme="1"/>
        <rFont val="宋体"/>
        <charset val="134"/>
        <scheme val="minor"/>
      </rPr>
      <t>1</t>
    </r>
  </si>
  <si>
    <t>行政单位医疗</t>
  </si>
  <si>
    <r>
      <rPr>
        <sz val="11"/>
        <color theme="1"/>
        <rFont val="宋体"/>
        <charset val="134"/>
        <scheme val="minor"/>
      </rPr>
      <t>0</t>
    </r>
    <r>
      <rPr>
        <sz val="11"/>
        <color theme="1"/>
        <rFont val="宋体"/>
        <charset val="134"/>
        <scheme val="minor"/>
      </rPr>
      <t>3</t>
    </r>
  </si>
  <si>
    <t>公务员医疗补助</t>
  </si>
  <si>
    <r>
      <rPr>
        <sz val="11"/>
        <color theme="1"/>
        <rFont val="宋体"/>
        <charset val="134"/>
        <scheme val="minor"/>
      </rPr>
      <t>9</t>
    </r>
    <r>
      <rPr>
        <sz val="11"/>
        <color theme="1"/>
        <rFont val="宋体"/>
        <charset val="134"/>
        <scheme val="minor"/>
      </rPr>
      <t>9</t>
    </r>
  </si>
  <si>
    <t>其他行政事业单位医疗支出</t>
  </si>
  <si>
    <r>
      <rPr>
        <sz val="11"/>
        <color theme="1"/>
        <rFont val="宋体"/>
        <charset val="134"/>
        <scheme val="minor"/>
      </rPr>
      <t>2</t>
    </r>
    <r>
      <rPr>
        <sz val="11"/>
        <color theme="1"/>
        <rFont val="宋体"/>
        <charset val="134"/>
        <scheme val="minor"/>
      </rPr>
      <t>21</t>
    </r>
  </si>
  <si>
    <r>
      <rPr>
        <sz val="11"/>
        <color theme="1"/>
        <rFont val="宋体"/>
        <charset val="134"/>
        <scheme val="minor"/>
      </rPr>
      <t>0</t>
    </r>
    <r>
      <rPr>
        <sz val="11"/>
        <color theme="1"/>
        <rFont val="宋体"/>
        <charset val="134"/>
        <scheme val="minor"/>
      </rPr>
      <t>2</t>
    </r>
  </si>
  <si>
    <t>住房公积金</t>
  </si>
  <si>
    <r>
      <rPr>
        <sz val="11"/>
        <color theme="1"/>
        <rFont val="宋体"/>
        <charset val="134"/>
        <scheme val="minor"/>
      </rPr>
      <t>2</t>
    </r>
    <r>
      <rPr>
        <sz val="11"/>
        <color theme="1"/>
        <rFont val="宋体"/>
        <charset val="134"/>
        <scheme val="minor"/>
      </rPr>
      <t>01</t>
    </r>
  </si>
  <si>
    <r>
      <rPr>
        <sz val="11"/>
        <color theme="1"/>
        <rFont val="宋体"/>
        <charset val="134"/>
        <scheme val="minor"/>
      </rPr>
      <t>3</t>
    </r>
    <r>
      <rPr>
        <sz val="11"/>
        <color theme="1"/>
        <rFont val="宋体"/>
        <charset val="134"/>
        <scheme val="minor"/>
      </rPr>
      <t>3</t>
    </r>
  </si>
  <si>
    <t>一般行政管理事务</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</si>
  <si>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</si>
  <si>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</si>
  <si>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</si>
  <si>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</si>
  <si>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</si>
  <si>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</si>
  <si>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</si>
  <si>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</si>
  <si>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</si>
  <si>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</si>
  <si>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</si>
  <si>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</si>
  <si>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</si>
  <si>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</si>
  <si>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</si>
  <si>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</si>
  <si>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</si>
  <si>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</si>
  <si>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</si>
  <si>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</si>
  <si>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</si>
  <si>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</si>
  <si>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</si>
  <si>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</si>
  <si>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</si>
  <si>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</si>
  <si>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</si>
  <si>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</si>
  <si>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</si>
  <si>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</si>
  <si>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</si>
  <si>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</si>
  <si>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</si>
  <si>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</si>
  <si>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</si>
  <si>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</si>
  <si>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</si>
  <si>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</si>
  <si>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</si>
  <si>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</si>
  <si>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</si>
  <si>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</si>
  <si>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</si>
  <si>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</si>
  <si>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</si>
  <si>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</si>
  <si>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</si>
  <si>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</si>
  <si>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</si>
  <si>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</si>
  <si>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</si>
  <si>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</si>
  <si>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</si>
  <si>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</si>
  <si>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</si>
  <si>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</si>
  <si>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</si>
  <si>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</si>
  <si>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</si>
  <si>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</si>
  <si>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</si>
  <si>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</si>
  <si>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</si>
  <si>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</si>
  <si>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</si>
  <si>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</si>
  <si>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</si>
  <si>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</si>
  <si>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</si>
  <si>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</si>
  <si>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</si>
  <si>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</si>
  <si>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</si>
  <si>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</si>
  <si>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</si>
  <si>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</si>
  <si>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</si>
  <si>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</si>
  <si>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</si>
  <si>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</si>
  <si>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</si>
  <si>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</si>
  <si>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</si>
  <si>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</si>
  <si>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</si>
  <si>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</si>
  <si>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</si>
  <si>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</si>
  <si>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</si>
  <si>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</si>
  <si>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</si>
  <si>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</si>
  <si>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</si>
  <si>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</si>
  <si>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</si>
  <si>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</si>
  <si>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</si>
  <si>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</si>
  <si>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</si>
  <si>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</si>
  <si>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</si>
  <si>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6-7  部门政府性基金预算支出情况表</t>
  </si>
  <si>
    <t>功能科目</t>
  </si>
  <si>
    <t>政府性基金预算支出</t>
  </si>
  <si>
    <t>科目名称</t>
  </si>
  <si>
    <t>支出总计</t>
  </si>
  <si>
    <t>6-8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</si>
  <si>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</si>
  <si>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</si>
  <si>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</si>
  <si>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</si>
  <si>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</si>
  <si>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</si>
  <si>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</si>
  <si>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</si>
  <si>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</si>
  <si>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</si>
  <si>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</si>
  <si>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</si>
  <si>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</si>
  <si>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</si>
  <si>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</si>
  <si>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</si>
  <si>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</si>
  <si>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</si>
  <si>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</si>
  <si>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</si>
  <si>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</si>
  <si>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</si>
  <si>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</si>
  <si>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</si>
  <si>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</si>
  <si>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</si>
  <si>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</si>
  <si>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</si>
  <si>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</si>
  <si>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</si>
  <si>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</si>
  <si>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</si>
  <si>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</si>
  <si>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</si>
  <si>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</si>
  <si>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</si>
  <si>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</si>
  <si>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</si>
  <si>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</si>
  <si>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</si>
  <si>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</si>
  <si>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</si>
  <si>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</si>
  <si>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</si>
  <si>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</si>
  <si>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</si>
  <si>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</si>
  <si>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</si>
  <si>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</si>
  <si>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</si>
  <si>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</si>
  <si>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</si>
  <si>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</si>
  <si>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</si>
  <si>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</si>
  <si>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</si>
  <si>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</si>
  <si>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</si>
  <si>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</si>
  <si>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</si>
  <si>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</si>
  <si>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</si>
  <si>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</si>
  <si>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</si>
  <si>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</si>
  <si>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</si>
  <si>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</si>
  <si>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</si>
  <si>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</si>
  <si>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</si>
  <si>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</si>
  <si>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</si>
  <si>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</si>
  <si>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</si>
  <si>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</si>
  <si>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</si>
  <si>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</si>
  <si>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</si>
  <si>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</si>
  <si>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</si>
  <si>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</si>
  <si>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</si>
  <si>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</si>
  <si>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</si>
  <si>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</si>
  <si>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</si>
  <si>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</si>
  <si>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</si>
  <si>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</si>
  <si>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</si>
  <si>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</si>
  <si>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</si>
  <si>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</si>
  <si>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</si>
  <si>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</si>
  <si>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</si>
  <si>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</si>
  <si>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</si>
  <si>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</si>
  <si>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</si>
  <si>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</si>
  <si>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</si>
  <si>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</si>
  <si>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</si>
  <si>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</si>
  <si>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</si>
  <si>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</si>
  <si>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</si>
  <si>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</si>
  <si>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</si>
  <si>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</si>
  <si>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</si>
  <si>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</si>
  <si>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</si>
  <si>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</si>
  <si>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</si>
  <si>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</si>
  <si>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</si>
  <si>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</si>
  <si>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</si>
  <si>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</si>
  <si>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</si>
  <si>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</si>
  <si>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</si>
  <si>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</si>
  <si>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</si>
  <si>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</si>
  <si>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</si>
  <si>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</si>
  <si>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</si>
  <si>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</si>
  <si>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</si>
  <si>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</si>
  <si>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</si>
  <si>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</si>
  <si>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</si>
  <si>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</si>
  <si>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</si>
  <si>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</si>
  <si>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</si>
  <si>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</si>
  <si>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</si>
  <si>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</si>
  <si>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</si>
  <si>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</si>
  <si>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</si>
  <si>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</si>
  <si>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</si>
  <si>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</si>
  <si>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</si>
  <si>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</si>
  <si>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</si>
  <si>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</si>
  <si>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部门一般公共预算“三公”经费支出情况表</t>
  </si>
  <si>
    <t>部门：中共曲靖市委宣传部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</si>
  <si>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</si>
  <si>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</si>
  <si>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</si>
  <si>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</si>
  <si>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</si>
  <si>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</si>
  <si>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</si>
  <si>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</si>
  <si>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</si>
  <si>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</si>
  <si>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</si>
  <si>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</si>
  <si>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6-10 市本级项目支出绩效目标表（本次下达）</t>
  </si>
  <si>
    <t>单位名称、项目名称</t>
  </si>
  <si>
    <t>项目目标</t>
  </si>
  <si>
    <t>一级指标</t>
  </si>
  <si>
    <t>二级指标</t>
  </si>
  <si>
    <t>三级指标</t>
  </si>
  <si>
    <t>指标值</t>
  </si>
  <si>
    <t>绩效指标值设定依据及数据来源</t>
  </si>
  <si>
    <t>说明</t>
  </si>
  <si>
    <t>文明家庭评选表彰</t>
  </si>
  <si>
    <t>每年评选表彰曲靖市文明家庭66户，三年达到198户</t>
  </si>
  <si>
    <t>产出指标</t>
  </si>
  <si>
    <t>数量指标</t>
  </si>
  <si>
    <t>文明家庭户数</t>
  </si>
  <si>
    <t>中共曲靖市委办公室、曲靖市人民政府办公室关于印发《曲靖市文明家庭创建评选管理办法》的通知（曲字办[2017]28号）、市委五届19次常委会会议纪要（常委会纪要[2017]6号）</t>
  </si>
  <si>
    <t>“曲靖号”高铁列车冠名宣传费</t>
  </si>
  <si>
    <t>广告投放数量每年达到1137条次，三年达到3411条次</t>
  </si>
  <si>
    <t>广告投放数量</t>
  </si>
  <si>
    <t>《中共曲靖市委关于加强和改进新形势下对外宣传工作的意见》（曲发【2007】8号文件），宣传合同</t>
  </si>
  <si>
    <t>理论宣讲经费</t>
  </si>
  <si>
    <t>组织政治素质强、政策水平高的领导干部、理论和实际工作者，深入基层单位开展调研、辅导学习、开展宣讲。</t>
  </si>
  <si>
    <t>宣讲期数</t>
  </si>
  <si>
    <t xml:space="preserve">根据市委要求，通过喜闻乐见的形式、生动活泼的载体，推动党的十九大精神进企业、进农村、进机关、进社区、进学校，做到家喻户晓、深入人心，转化为广大党员干部群众的自觉行动。  </t>
  </si>
  <si>
    <t>“七彩机场媒体”曲靖城市形象宣传费</t>
  </si>
  <si>
    <t>“七彩机场媒体”节目类型已覆盖云南省内12个地市机场，屏幕总数达到710块，全方位覆盖机场候机区，是一个高端的新型户外媒体宣传平台。为了提升曲靖旅游、文化、投资形象传播率，促进曲靖经济社会跨越发展。</t>
  </si>
  <si>
    <t>在省内机场候机区投放曲靖城市形象宣传片，全天滚动播出18次，每小时1次，展现曲靖的风土人情及城市风貌。项目合作金额为每年30万元。经市委、市政府主要领导同意，2015年已经开展合作，建议2019年继续合作，30万元专项宣传经费纳入年度财政预算。</t>
  </si>
  <si>
    <t>选树先进典型专项资金</t>
  </si>
  <si>
    <t>选树先进典型是开展社会主义核心价值体系教育的有效手段，切实加强选树先进典型工作，充分发挥先进典型的示范带动作用，对于弘扬社会正气，准确反映时代主流，引导人们将先进的品格、榜样的精神转化为推动社会进步的力量，积极探索新形势下加强思想政治工作的有效途径具有十分重要的意义。</t>
  </si>
  <si>
    <t>先进典型宣讲场次</t>
  </si>
  <si>
    <t>根据市委要求，开展社会主义核心价值体系教育的有效手段，切实加强选树先进典型工作，充分发挥先进典型的示范带动作用，对于弘扬社会正气</t>
  </si>
  <si>
    <t>市级文明村（社区、小城镇）等创建奖励经费</t>
  </si>
  <si>
    <t>2010年12月，中央办公厅、国务院办公厅下发了《关于进一步加强新形势下农村精神文明建设工作的意见》（中办发[2010]39号），对加强新形势下的农村精神文明建设作出了安排部署，提出了明确要求。我市也结合实际，制定出台了《曲靖市关于进一步加强新形势下农村精神文明建设工作的实施意见》，已跟市委、市政府主要领导汇报沟通，已提交市政府常务会和市委常委会讨论通过。</t>
  </si>
  <si>
    <t>文明村镇风景区个数</t>
  </si>
  <si>
    <t>1.印发关于申报曲靖市文明单位（村、社区等）的通知；2、对申报的单位（村、社区等）进行测评；3、命名表彰文明单位（村、社区等）；4.对文明小城镇（村、社区、风景区）进行奖励</t>
  </si>
  <si>
    <t>“珠江源号”文化列车冠名宣传费</t>
  </si>
  <si>
    <t>昆明铁路局于2015年11月7日正式开行曲靖直达丽江的旅客列车K9616/7次，为更好地扩大此趟直通列车的影响力，提升曲靖城市知名度，为旅客了解曲靖，认识曲靖搭起一座互信、互通的友谊桥梁，吸引更多外地游客到曲靖观光旅游、购物消费，感受曲靖改革发展的新成就。经市委、市政府主要领导同意，曲靖市人民政府对新开行的曲靖至丽江直通列车冠名为“珠江源号”文化列车，每年冠名宣传费150万元。</t>
  </si>
  <si>
    <t>“珠江源号”文化列车开行后，为两地游客小长假、黄金周的省内游，甚至周末度假提供了优越条件，将有利于推动旅游业的发展，带动曲靖经济社会发展</t>
  </si>
  <si>
    <t>“云南通·曲靖”党政客户端专项资金</t>
  </si>
  <si>
    <t xml:space="preserve">将利用目前已广泛普及的手机客户端等新媒体手段，传递党委政府权威新闻信息、引导舆论、服务民生。  </t>
  </si>
  <si>
    <t>发稿数量</t>
  </si>
  <si>
    <t>“云南通曲靖”党政客户端为保障公众对我市的知情权、参与权与监督权，促进全市信息工作的制度化、规范化、程序化和科学化，不断提高信息服务质量和水平，在发布重要新闻、公开政务信息、服务群众民生、引导突发事件、了解社情民意方面发挥了重要作用。</t>
  </si>
  <si>
    <t>重大主题宣传专项资金</t>
  </si>
  <si>
    <t>重大主题宣传，就是要紧紧围绕市委、市政府的中心工作和重大决策部署，始终从曲靖改革发展稳定的大局出发，及时抓住各种重大机遇，切实采取各种有效措施，不断加强和改进对外宣传工作，努力营造有利于曲靖又好又快发展的舆论环境，树立曲靖不断进步、发展、繁荣、和谐、开放的良好形象，为全市经济社会发展服务。</t>
  </si>
  <si>
    <t xml:space="preserve">2018年，重大主题宣传将围绕市委、市政府中心工作进行。计划举办知名微博曲靖行、全国知名作家曲靖行等活动，旨在通过举办活动，进一步提高曲靖的知名度和影响力。  </t>
  </si>
  <si>
    <t xml:space="preserve">  </t>
  </si>
  <si>
    <t>评选表彰2019年度身边好人</t>
  </si>
  <si>
    <t>为深入贯彻落实党的十八大精神，加强社会主义核心价值观的学习教育，夯实曲靖争创全国文明城市工作基础，引导广大市民择善而从、见贤思齐、创先争优，推动公民思想道德建设，根据中央、省文明办及《全国文明城市测评体系》的要求，我市自2012年开展“曲靖好人”评选，2018-2020年将继续开展。</t>
  </si>
  <si>
    <t>身边好人评选数量</t>
  </si>
  <si>
    <t>根据中央、省文明办及《全国文明城市测评体系》的要求</t>
  </si>
  <si>
    <t>未成年人思想道德建设经费</t>
  </si>
  <si>
    <t xml:space="preserve">开展“寄语曲靖少年书法作品征集”，组织“爱祖国、爱学习、爱劳动”、 “童心向党  我与曲靖共同成长”、等活动，开展迎接国家级检查测评工作，制作公益广告；慰问省、市级“美德少年”，摄录“童心向党”合唱节目，评选表彰“未成年人思想道德建设工作先进集体 ”，加强曲靖未成年人思想道德建设，造福千家万户，培养合格建设者和接班人。 </t>
  </si>
  <si>
    <t>大型活动次数</t>
  </si>
  <si>
    <t xml:space="preserve">"组织 “童心向党  我与曲靖共同成长”、“爱祖国、爱学习、爱劳动”等活动，开展迎接国家级检查测评工作，制作公益广告；慰问省、市级“美德少年”，摄录“童心向党”合唱节目，开展“寄语曲靖少年书法作品”，评选表彰“未成年人思想道德建设工作先进集体 ”，不断提升曲靖未成年人的思想道德程度。      </t>
  </si>
  <si>
    <t>全市党务政务微博专项经费</t>
  </si>
  <si>
    <t>微博问政更加科学化、规范化、制度化。</t>
  </si>
  <si>
    <t>微博答复</t>
  </si>
  <si>
    <t>全市党务政务微博管理办法</t>
  </si>
  <si>
    <t>《曲靖党建》编辑部部门运行经费</t>
  </si>
  <si>
    <t xml:space="preserve">按照《曲靖党建》的办刊宗旨：唱响主旋律、弘扬正能量、塑造新形象的要求，三年内按时按质按量完成出刊任务，真正做到服务市委、市政府工作大局，突出党建工作成就，为曲靖经济社会发展营造良好的舆论氛围。   
</t>
  </si>
  <si>
    <t>党建杂志办刊期数</t>
  </si>
  <si>
    <t>结合2018年政治经济社会发展情况完成好全年的出刊任务</t>
  </si>
  <si>
    <t>爱国主义教育基地专项资金</t>
  </si>
  <si>
    <t>弘扬爱国主义主旋律，精心安排展陈内容，充分发挥好文物、图片、史料和陈列品的教育功能。特别要努力运用现代化的展示手段，增强教育效果。</t>
  </si>
  <si>
    <t>爱国主义教育基地数量</t>
  </si>
  <si>
    <t>"为推动爱国主义教育工作，教育基地在建设、管理和使用方面取得了可喜成绩：展出内容不断充实，展示手段有所创新，环境面貌逐步改善，教育功能得到增强，社会影响日益扩大，创造和积累了不少好的经验。</t>
  </si>
  <si>
    <t>建设中国特色社会主义理论体系曲靖宣传调研基地经费（四大平台建设）</t>
  </si>
  <si>
    <t xml:space="preserve">把宣传阐释党的理论创新成果、研究回答重大理论和现实问题作为基本任务，加强曲靖市的理论学习、经济社会发展以及历史文化的研究、调研，在云南日报做好曲靖的宣传工作，在《云南日报》发表文章12篇，《社会主义论坛》发表文章8篇。  
</t>
  </si>
  <si>
    <t>稿件刊载数量</t>
  </si>
  <si>
    <t>市委中心组学习专项经费</t>
  </si>
  <si>
    <t>通过系统全面、深入持久的学习，不断提高市委领导班子的思想理论水平，增强市委总揽全局、协调各方的能力，为谱写好中华民族伟大复兴中国梦曲靖新篇章提供有力的思想保证、精神动力和智力支持。</t>
  </si>
  <si>
    <t>学习次数</t>
  </si>
  <si>
    <t>2018年，市委中心组每月学习一次，通过学习研讨，努力把学习成果转化为凝心聚力、共谋跨越的强大动力。</t>
  </si>
  <si>
    <t>外宣作品奖励兑现专项资金</t>
  </si>
  <si>
    <t>进一步激发了中央、省级主要新闻媒体记者，曲靖市新闻从业人员和全市各级各单位、各部门的通讯员的创作热情，提高了他们宣传曲靖的积极性，极大地提高了全市的对外宣传工作水平，为全市社会经济的发展，创造了良好的舆论环境。</t>
  </si>
  <si>
    <t>优秀稿件数量</t>
  </si>
  <si>
    <t>充分展示曲靖“率先发展、科学发展、安全发展、和谐发展”的良好形象，努力营造有利于促进全市经济社会又好又快发展的舆论氛围，进一步提高全市对外宣传工作水平，曲靖市每年对刊登在中央级、省级、港澳主要新闻媒体的重要外宣作品进行奖励。</t>
  </si>
  <si>
    <t>新华社综合信息智库服务费</t>
  </si>
  <si>
    <t>华社云南分社自2013年6月便为曲靖市开通使用新华社“舆情监测综合服务平台”，为市相关领导和部门提供舆情预警信息、舆情分析报告服务。为市委市政府领导及时了解社情民意，进行科学决策提供参考。在个性化信息服务方面，新华社围绕市委、市政府的整体战略，提供经济、政务等各类分析报告，主要内容涵盖国家宏观政策解读、对曲靖融入“一带一路”的建议、产业转型升级、高原特色农业发展、生态文明建设、周边省市经验借鉴等多个领域，为市委、市政府领导决策参考发挥了独特作用。</t>
  </si>
  <si>
    <t>信息服务条数</t>
  </si>
  <si>
    <t>市委市政府领导及时了解社情民意，进行科学决策提供参考。在个性化信息服务方面，新华社围绕市委、市政府的整体战略，提供经济、政务等各类分析报告，主要内容涵盖国家宏观政策解读</t>
  </si>
  <si>
    <t>与主流媒体合作专项资金</t>
  </si>
  <si>
    <t xml:space="preserve">为充分展示曲靖的良好形象，提升曲靖的知名度和影响力，为实现全市经济社会又好又快发展营造良好的舆论环境，曲靖市委外宣办主动加强与新闻媒体的沟通联系，进一步扩大与中央、港澳、省级新闻媒体的合作，与各级主流媒体建立了紧密联系，有效促进了各级各类媒体及新闻队伍加大对曲靖对外宣传的力度。   </t>
  </si>
  <si>
    <t>刊登稿件</t>
  </si>
  <si>
    <t xml:space="preserve">市委宣传部每年向合作媒体支付一定的宣传经费，合作媒体有重点的对曲靖市经济、社会、文化、旅游、招商引资、典型人物等方面的亮点、特色进行宣传报道，不断扩大曲靖的影响力和知名度。  
</t>
  </si>
  <si>
    <t>培育和践行社会主义核心价值观、节俭养德、善行义举活动经费</t>
  </si>
  <si>
    <t>紧紧围绕“富强、民主、文明、和谐"国家层面的价值目标， 以学雷锋志愿服务、孝敬教育、诚信教育、“俭约云南”“善行义举”“图说我们的价值观“教育为切入点，以传播、结合、融入为基本方法，从国家、社会、公民三个层面全面系统地阐释社会主义核心价值观的内涵要求，分步骤有重点地推进社会主义核心价值观的培育践行，使社会主义核心价值观内化为人们的精神追求</t>
  </si>
  <si>
    <t>打造社会主义核心价值观现场点</t>
  </si>
  <si>
    <t xml:space="preserve">传播、结合、融入为基本方法，从国家、社会、公民三个层面全面系统地阐释社会主义核心价值观的内涵要求，分步骤有重点地推进社会主义核心价值观的培育践行，使社会主义核心价值观内化为人们的精神追求  </t>
  </si>
  <si>
    <t>全市农村精神文明建设经费</t>
  </si>
  <si>
    <t>中央办公厅、国务院办公厅下发了《关于进一步加强新形势下农村精神文明建设工作的意见》（中办发[2010]39号），对加强新形势下的农村精神文明建设作出了安排部署，提出了明确要求。</t>
  </si>
  <si>
    <t>农村精神文明建设示范村</t>
  </si>
  <si>
    <t>《曲靖市关于进一步加强新形势下农村精神文明建设工作的实施意见》</t>
  </si>
  <si>
    <t>曲靖文明网建设与维护经费</t>
  </si>
  <si>
    <t>按照全国文明城市测评体系的要求：建设曲靖文明网，并成为中国文明网的联盟网站，中央文明办每季度组织一次测评。</t>
  </si>
  <si>
    <t>稿件数量</t>
  </si>
  <si>
    <t>按照全国文明城市测评体系的要求：建设曲靖文明网，并成为中国文明网的联盟网站，中央文明办每季度组织一次测评</t>
  </si>
  <si>
    <t>广场群众性文化活动经费</t>
  </si>
  <si>
    <t>每年组织50场广场群众文艺演出。每场观众达到3000-5000人次。</t>
  </si>
  <si>
    <t>文艺演出</t>
  </si>
  <si>
    <t>每年组织50场广场群众文艺演出，每场观众达到3000-5000人次。</t>
  </si>
  <si>
    <t>市级文明县城</t>
  </si>
  <si>
    <t>文明县城个数</t>
  </si>
  <si>
    <t>第六届曲靖市道德模范评选表彰工作</t>
  </si>
  <si>
    <t>大力培育和践行社会主义核心价值观，充分展示全市公民道德建设丰硕成果，切实发挥模范引领作用，广泛动员群众支持和参与道德建设，在全社会形成崇德向善的良好氛围。</t>
  </si>
  <si>
    <t>道德模范数量</t>
  </si>
  <si>
    <t>对表选出的第五届曲靖市道德模范进行表彰，帮扶慰问困难道德模范、身边好人和美德少年，广泛宣传模范事迹，行成良好氛围。</t>
  </si>
  <si>
    <t>云南日报《聚焦曲靖》特刊专项资金</t>
  </si>
  <si>
    <t>曲靖市委、市政府围绕“一年打基础、两年见成效、三年新跨越、率先建小康”的宏伟目标，以“稳中求进、改革创新”为总基调，围绕“见成效”的具体要求</t>
  </si>
  <si>
    <t>版面数量</t>
  </si>
  <si>
    <t>曲靖市委主要领导代表中共曲靖市委与云南日报报业集团签署战略合作协议，市委李文荣书记、等有关领导出席签字仪式。协议规定，云南日报《聚焦曲靖》特刊每月出版一期，每期4个版，每年共计48个版。</t>
  </si>
  <si>
    <t>全国文明城市创建工作经费</t>
  </si>
  <si>
    <t>项目主要依据中共曲靖市委、曲靖市人民政府关于印发《曲靖市2013—1017年创建全国文明城市工作规划》的通知及《全国文明城市测评体系》</t>
  </si>
  <si>
    <t>全国文明城市创建</t>
  </si>
  <si>
    <t>《中共曲靖市委、曲靖市人民政府关于成立创建全国文明城市工作领导小组的通知》、《中共曲靖市委、曲靖市人民政府关于创建全国文明城市工作任务进行分解落实的通知》</t>
  </si>
  <si>
    <t>公益广告投放专项经费</t>
  </si>
  <si>
    <t>紧紧围绕建设社会主义核心价值体系这个根本，突出“弘扬雷锋精神、开展志愿服务”这个主题。以创新志愿服务工作机制体制为着力点，以开展志愿服务项目活动为载体，贴近实际、贴近生活、贴近群众。大力普及奉献他人、提升自己的志愿服务理念，加强志愿服务队伍建设，广泛开展“关爱他人、关爱社会、关爱自然”为主要内容的“三关爱”志愿服务活动，着力提高市民文明素质和社会文明程度，不断推动社会志愿服务活动深入扎实开展。</t>
  </si>
  <si>
    <t>广告牌数量</t>
  </si>
  <si>
    <t>《全国文明城市测评体系》</t>
  </si>
  <si>
    <t>6-11 市本级项目支出绩效目标表（另文下达）</t>
  </si>
  <si>
    <t>单位</t>
  </si>
  <si>
    <t>市本级二级项目1</t>
  </si>
  <si>
    <t>市本级二级项目2</t>
  </si>
  <si>
    <t>6-12  市对下转移支付绩效目标表</t>
  </si>
  <si>
    <t>市对下二级项目1</t>
  </si>
  <si>
    <t>市对下二级项目2</t>
  </si>
  <si>
    <t>6-13 部门政府采购情况表</t>
  </si>
  <si>
    <t>预算项目</t>
  </si>
  <si>
    <t>采购项目</t>
  </si>
  <si>
    <t>采购目录</t>
  </si>
  <si>
    <t>计量
单位</t>
  </si>
  <si>
    <t>数量</t>
  </si>
  <si>
    <t>面向中小企业预留资金</t>
  </si>
  <si>
    <t>基本支出/项目支出</t>
  </si>
  <si>
    <t>政府性
基金</t>
  </si>
  <si>
    <t>国有资本经营收益</t>
  </si>
  <si>
    <t>创建全国文明城市设备采购</t>
  </si>
  <si>
    <t>计算机</t>
  </si>
  <si>
    <t>台</t>
  </si>
  <si>
    <t>打印机</t>
  </si>
  <si>
    <t>多功能一体机</t>
  </si>
  <si>
    <t>复印机</t>
  </si>
  <si>
    <t>办公家具</t>
  </si>
  <si>
    <t>套</t>
  </si>
  <si>
    <t>档案设备</t>
  </si>
  <si>
    <t>个</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</si>
</sst>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yyyy/mm/dd"/>
    <numFmt numFmtId="180" formatCode="#,##0.00_ ;[Red]\-#,##0.00\ "/>
    <numFmt numFmtId="181" formatCode="#,##0.00_ "/>
  </numFmts>
  <fonts count="56">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sz val="12"/>
      <name val="宋体"/>
      <charset val="134"/>
    </font>
    <font>
      <b/>
      <sz val="10"/>
      <color indexed="8"/>
      <name val="宋体"/>
      <charset val="134"/>
    </font>
    <font>
      <b/>
      <sz val="12"/>
      <name val="宋体"/>
      <charset val="134"/>
    </font>
    <font>
      <sz val="10"/>
      <name val="Arial"/>
      <charset val="134"/>
    </font>
    <font>
      <sz val="9"/>
      <color indexed="8"/>
      <name val="宋体"/>
      <charset val="134"/>
    </font>
    <font>
      <sz val="9"/>
      <color theme="1"/>
      <name val="宋体"/>
      <charset val="134"/>
      <scheme val="minor"/>
    </font>
    <font>
      <b/>
      <sz val="11"/>
      <color indexed="8"/>
      <name val="宋体"/>
      <charset val="134"/>
    </font>
    <font>
      <sz val="10"/>
      <color theme="1"/>
      <name val="宋体"/>
      <charset val="134"/>
    </font>
    <font>
      <sz val="11"/>
      <color theme="1"/>
      <name val="宋体"/>
      <charset val="0"/>
      <scheme val="minor"/>
    </font>
    <font>
      <sz val="11"/>
      <color rgb="FF3F3F76"/>
      <name val="宋体"/>
      <charset val="0"/>
      <scheme val="minor"/>
    </font>
    <font>
      <b/>
      <sz val="11"/>
      <color rgb="FFFA7D00"/>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9"/>
      <name val="宋体"/>
      <charset val="134"/>
    </font>
    <font>
      <b/>
      <sz val="11"/>
      <color rgb="FF3F3F3F"/>
      <name val="宋体"/>
      <charset val="134"/>
    </font>
    <font>
      <sz val="11"/>
      <color rgb="FF9C6500"/>
      <name val="宋体"/>
      <charset val="134"/>
    </font>
    <font>
      <b/>
      <sz val="15"/>
      <color theme="3"/>
      <name val="宋体"/>
      <charset val="134"/>
    </font>
    <font>
      <b/>
      <sz val="13"/>
      <color theme="3"/>
      <name val="宋体"/>
      <charset val="134"/>
    </font>
    <font>
      <b/>
      <sz val="11"/>
      <color theme="3"/>
      <name val="宋体"/>
      <charset val="134"/>
    </font>
    <font>
      <b/>
      <sz val="18"/>
      <color theme="3"/>
      <name val="宋体"/>
      <charset val="134"/>
    </font>
    <font>
      <sz val="11"/>
      <color rgb="FF9C0006"/>
      <name val="宋体"/>
      <charset val="134"/>
    </font>
    <font>
      <sz val="11"/>
      <color rgb="FF006100"/>
      <name val="宋体"/>
      <charset val="134"/>
    </font>
    <font>
      <b/>
      <sz val="11"/>
      <color indexed="9"/>
      <name val="宋体"/>
      <charset val="134"/>
    </font>
    <font>
      <i/>
      <sz val="11"/>
      <color rgb="FF7F7F7F"/>
      <name val="宋体"/>
      <charset val="134"/>
    </font>
    <font>
      <sz val="11"/>
      <color indexed="10"/>
      <name val="宋体"/>
      <charset val="134"/>
    </font>
    <font>
      <sz val="11"/>
      <color rgb="FFFA7D00"/>
      <name val="宋体"/>
      <charset val="134"/>
    </font>
    <font>
      <sz val="11"/>
      <color rgb="FF3F3F76"/>
      <name val="宋体"/>
      <charset val="134"/>
    </font>
  </fonts>
  <fills count="48">
    <fill>
      <patternFill patternType="none"/>
    </fill>
    <fill>
      <patternFill patternType="gray125"/>
    </fill>
    <fill>
      <patternFill patternType="solid">
        <fgColor rgb="FFFFFFFF"/>
        <bgColor indexed="64"/>
      </patternFill>
    </fill>
    <fill>
      <patternFill patternType="solid">
        <fgColor theme="4"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6337778862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63377788629"/>
        <bgColor indexed="64"/>
      </patternFill>
    </fill>
    <fill>
      <patternFill patternType="solid">
        <fgColor rgb="FFC6EFCE"/>
        <bgColor indexed="64"/>
      </patternFill>
    </fill>
    <fill>
      <patternFill patternType="solid">
        <fgColor theme="5" tint="0.59996337778862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6337778862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599963377788629"/>
        <bgColor indexed="64"/>
      </patternFill>
    </fill>
    <fill>
      <patternFill patternType="solid">
        <fgColor theme="9" tint="0.399975585192419"/>
        <bgColor indexed="64"/>
      </patternFill>
    </fill>
    <fill>
      <patternFill patternType="solid">
        <fgColor theme="5" tint="0.799951170384838"/>
        <bgColor indexed="64"/>
      </patternFill>
    </fill>
    <fill>
      <patternFill patternType="solid">
        <fgColor theme="6" tint="0.799951170384838"/>
        <bgColor indexed="64"/>
      </patternFill>
    </fill>
    <fill>
      <patternFill patternType="solid">
        <fgColor theme="7" tint="0.799951170384838"/>
        <bgColor indexed="64"/>
      </patternFill>
    </fill>
    <fill>
      <patternFill patternType="solid">
        <fgColor theme="8" tint="0.799951170384838"/>
        <bgColor indexed="64"/>
      </patternFill>
    </fill>
    <fill>
      <patternFill patternType="solid">
        <fgColor theme="9" tint="0.799951170384838"/>
        <bgColor indexed="64"/>
      </patternFill>
    </fill>
    <fill>
      <patternFill patternType="solid">
        <fgColor theme="6" tint="0.599963377788629"/>
        <bgColor indexed="64"/>
      </patternFill>
    </fill>
    <fill>
      <patternFill patternType="solid">
        <fgColor indexed="47"/>
        <bgColor indexed="64"/>
      </patternFill>
    </fill>
    <fill>
      <patternFill patternType="solid">
        <fgColor indexed="26"/>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54222235786"/>
      </bottom>
      <diagonal/>
    </border>
    <border>
      <left/>
      <right/>
      <top/>
      <bottom style="medium">
        <color theme="4" tint="0.399975585192419"/>
      </bottom>
      <diagonal/>
    </border>
  </borders>
  <cellStyleXfs count="102">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22" fillId="4" borderId="0" applyNumberFormat="0" applyBorder="0" applyAlignment="0" applyProtection="0">
      <alignment vertical="center"/>
    </xf>
    <xf numFmtId="0" fontId="23" fillId="5" borderId="3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31" applyNumberFormat="0" applyAlignment="0" applyProtection="0">
      <alignment vertical="center"/>
    </xf>
    <xf numFmtId="0" fontId="25" fillId="8" borderId="0" applyNumberFormat="0" applyBorder="0" applyAlignment="0" applyProtection="0">
      <alignment vertical="center"/>
    </xf>
    <xf numFmtId="43" fontId="0" fillId="0" borderId="0" applyFont="0" applyFill="0" applyBorder="0" applyAlignment="0" applyProtection="0">
      <alignment vertical="center"/>
    </xf>
    <xf numFmtId="0" fontId="26" fillId="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0" borderId="32" applyNumberFormat="0" applyFont="0" applyAlignment="0" applyProtection="0">
      <alignment vertical="center"/>
    </xf>
    <xf numFmtId="0" fontId="0" fillId="0" borderId="0"/>
    <xf numFmtId="0" fontId="26" fillId="11"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0" borderId="0"/>
    <xf numFmtId="0" fontId="32" fillId="0" borderId="0" applyNumberFormat="0" applyFill="0" applyBorder="0" applyAlignment="0" applyProtection="0">
      <alignment vertical="center"/>
    </xf>
    <xf numFmtId="0" fontId="33" fillId="0" borderId="33" applyNumberFormat="0" applyFill="0" applyAlignment="0" applyProtection="0">
      <alignment vertical="center"/>
    </xf>
    <xf numFmtId="0" fontId="34" fillId="0" borderId="33" applyNumberFormat="0" applyFill="0" applyAlignment="0" applyProtection="0">
      <alignment vertical="center"/>
    </xf>
    <xf numFmtId="0" fontId="26" fillId="12" borderId="0" applyNumberFormat="0" applyBorder="0" applyAlignment="0" applyProtection="0">
      <alignment vertical="center"/>
    </xf>
    <xf numFmtId="0" fontId="29" fillId="0" borderId="34" applyNumberFormat="0" applyFill="0" applyAlignment="0" applyProtection="0">
      <alignment vertical="center"/>
    </xf>
    <xf numFmtId="0" fontId="26" fillId="13" borderId="0" applyNumberFormat="0" applyBorder="0" applyAlignment="0" applyProtection="0">
      <alignment vertical="center"/>
    </xf>
    <xf numFmtId="0" fontId="35" fillId="7" borderId="35" applyNumberFormat="0" applyAlignment="0" applyProtection="0">
      <alignment vertical="center"/>
    </xf>
    <xf numFmtId="0" fontId="36" fillId="7" borderId="31" applyNumberFormat="0" applyAlignment="0" applyProtection="0">
      <alignment vertical="center"/>
    </xf>
    <xf numFmtId="0" fontId="37" fillId="14" borderId="36" applyNumberFormat="0" applyAlignment="0" applyProtection="0">
      <alignment vertical="center"/>
    </xf>
    <xf numFmtId="0" fontId="4" fillId="15" borderId="0" applyNumberFormat="0" applyBorder="0" applyAlignment="0" applyProtection="0">
      <alignment vertical="center"/>
    </xf>
    <xf numFmtId="0" fontId="22" fillId="16" borderId="0" applyNumberFormat="0" applyBorder="0" applyAlignment="0" applyProtection="0">
      <alignment vertical="center"/>
    </xf>
    <xf numFmtId="0" fontId="26" fillId="17" borderId="0" applyNumberFormat="0" applyBorder="0" applyAlignment="0" applyProtection="0">
      <alignment vertical="center"/>
    </xf>
    <xf numFmtId="0" fontId="38" fillId="0" borderId="37" applyNumberFormat="0" applyFill="0" applyAlignment="0" applyProtection="0">
      <alignment vertical="center"/>
    </xf>
    <xf numFmtId="0" fontId="4" fillId="18" borderId="0" applyNumberFormat="0" applyBorder="0" applyAlignment="0" applyProtection="0">
      <alignment vertical="center"/>
    </xf>
    <xf numFmtId="0" fontId="39" fillId="0" borderId="38" applyNumberFormat="0" applyFill="0" applyAlignment="0" applyProtection="0">
      <alignment vertical="center"/>
    </xf>
    <xf numFmtId="0" fontId="40" fillId="19" borderId="0" applyNumberFormat="0" applyBorder="0" applyAlignment="0" applyProtection="0">
      <alignment vertical="center"/>
    </xf>
    <xf numFmtId="0" fontId="4" fillId="20" borderId="0" applyNumberFormat="0" applyBorder="0" applyAlignment="0" applyProtection="0">
      <alignment vertical="center"/>
    </xf>
    <xf numFmtId="0" fontId="41" fillId="21" borderId="0" applyNumberFormat="0" applyBorder="0" applyAlignment="0" applyProtection="0">
      <alignment vertical="center"/>
    </xf>
    <xf numFmtId="0" fontId="22" fillId="22" borderId="0" applyNumberFormat="0" applyBorder="0" applyAlignment="0" applyProtection="0">
      <alignment vertical="center"/>
    </xf>
    <xf numFmtId="0" fontId="26" fillId="23" borderId="0" applyNumberFormat="0" applyBorder="0" applyAlignment="0" applyProtection="0">
      <alignment vertical="center"/>
    </xf>
    <xf numFmtId="0" fontId="4"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42" fillId="13" borderId="0" applyNumberFormat="0" applyBorder="0" applyAlignment="0" applyProtection="0">
      <alignment vertical="center"/>
    </xf>
    <xf numFmtId="0" fontId="22" fillId="27" borderId="0" applyNumberFormat="0" applyBorder="0" applyAlignment="0" applyProtection="0">
      <alignment vertical="center"/>
    </xf>
    <xf numFmtId="0" fontId="43" fillId="7" borderId="35" applyNumberFormat="0" applyAlignment="0" applyProtection="0">
      <alignment vertical="center"/>
    </xf>
    <xf numFmtId="0" fontId="22"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6" fillId="33" borderId="0" applyNumberFormat="0" applyBorder="0" applyAlignment="0" applyProtection="0">
      <alignment vertical="center"/>
    </xf>
    <xf numFmtId="0" fontId="22" fillId="34"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2" fillId="37" borderId="0" applyNumberFormat="0" applyBorder="0" applyAlignment="0" applyProtection="0">
      <alignment vertical="center"/>
    </xf>
    <xf numFmtId="0" fontId="44" fillId="21" borderId="0" applyNumberFormat="0" applyBorder="0" applyAlignment="0" applyProtection="0">
      <alignment vertical="center"/>
    </xf>
    <xf numFmtId="0" fontId="4" fillId="38" borderId="0" applyNumberFormat="0" applyBorder="0" applyAlignment="0" applyProtection="0">
      <alignment vertical="center"/>
    </xf>
    <xf numFmtId="0" fontId="26" fillId="39" borderId="0" applyNumberFormat="0" applyBorder="0" applyAlignment="0" applyProtection="0">
      <alignment vertical="center"/>
    </xf>
    <xf numFmtId="0" fontId="4" fillId="40" borderId="0" applyNumberFormat="0" applyBorder="0" applyAlignment="0" applyProtection="0">
      <alignment vertical="center"/>
    </xf>
    <xf numFmtId="0" fontId="4" fillId="41" borderId="0" applyNumberFormat="0" applyBorder="0" applyAlignment="0" applyProtection="0">
      <alignment vertical="center"/>
    </xf>
    <xf numFmtId="0" fontId="4" fillId="42" borderId="0" applyNumberFormat="0" applyBorder="0" applyAlignment="0" applyProtection="0">
      <alignment vertical="center"/>
    </xf>
    <xf numFmtId="0" fontId="14" fillId="0" borderId="0">
      <alignment vertical="center"/>
    </xf>
    <xf numFmtId="0" fontId="4" fillId="43" borderId="0" applyNumberFormat="0" applyBorder="0" applyAlignment="0" applyProtection="0">
      <alignment vertical="center"/>
    </xf>
    <xf numFmtId="0" fontId="4" fillId="44" borderId="0" applyNumberFormat="0" applyBorder="0" applyAlignment="0" applyProtection="0">
      <alignment vertical="center"/>
    </xf>
    <xf numFmtId="0" fontId="4" fillId="45" borderId="0" applyNumberFormat="0" applyBorder="0" applyAlignment="0" applyProtection="0">
      <alignment vertical="center"/>
    </xf>
    <xf numFmtId="0" fontId="42" fillId="12" borderId="0" applyNumberFormat="0" applyBorder="0" applyAlignment="0" applyProtection="0">
      <alignment vertical="center"/>
    </xf>
    <xf numFmtId="0" fontId="1" fillId="0" borderId="0"/>
    <xf numFmtId="0" fontId="42" fillId="11" borderId="0" applyNumberFormat="0" applyBorder="0" applyAlignment="0" applyProtection="0">
      <alignment vertical="center"/>
    </xf>
    <xf numFmtId="0" fontId="42" fillId="9" borderId="0" applyNumberFormat="0" applyBorder="0" applyAlignment="0" applyProtection="0">
      <alignment vertical="center"/>
    </xf>
    <xf numFmtId="0" fontId="42" fillId="35" borderId="0" applyNumberFormat="0" applyBorder="0" applyAlignment="0" applyProtection="0">
      <alignment vertical="center"/>
    </xf>
    <xf numFmtId="0" fontId="42" fillId="39" borderId="0" applyNumberFormat="0" applyBorder="0" applyAlignment="0" applyProtection="0">
      <alignment vertical="center"/>
    </xf>
    <xf numFmtId="0" fontId="45" fillId="0" borderId="39" applyNumberFormat="0" applyFill="0" applyAlignment="0" applyProtection="0">
      <alignment vertical="center"/>
    </xf>
    <xf numFmtId="0" fontId="46" fillId="0" borderId="40" applyNumberFormat="0" applyFill="0" applyAlignment="0" applyProtection="0">
      <alignment vertical="center"/>
    </xf>
    <xf numFmtId="0" fontId="47" fillId="0" borderId="41" applyNumberFormat="0" applyFill="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8" borderId="0" applyNumberFormat="0" applyBorder="0" applyAlignment="0" applyProtection="0">
      <alignment vertical="center"/>
    </xf>
    <xf numFmtId="0" fontId="4" fillId="0" borderId="0">
      <alignment vertical="center"/>
    </xf>
    <xf numFmtId="0" fontId="4" fillId="0" borderId="0">
      <alignment vertical="center"/>
    </xf>
    <xf numFmtId="0" fontId="17" fillId="0" borderId="0"/>
    <xf numFmtId="0" fontId="14" fillId="0" borderId="0"/>
    <xf numFmtId="0" fontId="14" fillId="0" borderId="0"/>
    <xf numFmtId="0" fontId="14" fillId="0" borderId="0">
      <alignment vertical="center"/>
    </xf>
    <xf numFmtId="0" fontId="0" fillId="0" borderId="0">
      <alignment vertical="center"/>
    </xf>
    <xf numFmtId="0" fontId="4" fillId="0" borderId="0"/>
    <xf numFmtId="0" fontId="50" fillId="19" borderId="0" applyNumberFormat="0" applyBorder="0" applyAlignment="0" applyProtection="0">
      <alignment vertical="center"/>
    </xf>
    <xf numFmtId="0" fontId="20" fillId="0" borderId="38" applyNumberFormat="0" applyFill="0" applyAlignment="0" applyProtection="0">
      <alignment vertical="center"/>
    </xf>
    <xf numFmtId="0" fontId="51" fillId="14" borderId="36" applyNumberForma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37" applyNumberFormat="0" applyFill="0" applyAlignment="0" applyProtection="0">
      <alignment vertical="center"/>
    </xf>
    <xf numFmtId="0" fontId="42" fillId="23" borderId="0" applyNumberFormat="0" applyBorder="0" applyAlignment="0" applyProtection="0">
      <alignment vertical="center"/>
    </xf>
    <xf numFmtId="0" fontId="42" fillId="17"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2" fillId="33" borderId="0" applyNumberFormat="0" applyBorder="0" applyAlignment="0" applyProtection="0">
      <alignment vertical="center"/>
    </xf>
    <xf numFmtId="0" fontId="42" fillId="36" borderId="0" applyNumberFormat="0" applyBorder="0" applyAlignment="0" applyProtection="0">
      <alignment vertical="center"/>
    </xf>
    <xf numFmtId="0" fontId="55" fillId="46" borderId="31" applyNumberFormat="0" applyAlignment="0" applyProtection="0">
      <alignment vertical="center"/>
    </xf>
    <xf numFmtId="0" fontId="4" fillId="47" borderId="32" applyNumberFormat="0" applyAlignment="0" applyProtection="0">
      <alignment vertical="center"/>
    </xf>
  </cellStyleXfs>
  <cellXfs count="184">
    <xf numFmtId="0" fontId="0" fillId="0" borderId="0" xfId="0"/>
    <xf numFmtId="0" fontId="1" fillId="0" borderId="0" xfId="0" applyFont="1" applyFill="1" applyBorder="1" applyAlignment="1"/>
    <xf numFmtId="0" fontId="1" fillId="0" borderId="0" xfId="0" applyFont="1" applyFill="1" applyBorder="1" applyAlignment="1">
      <alignment horizontal="center"/>
    </xf>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0" xfId="0" applyNumberFormat="1" applyFont="1" applyFill="1" applyBorder="1" applyAlignment="1" applyProtection="1">
      <alignment horizontal="center"/>
    </xf>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177" fontId="4" fillId="0" borderId="1"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xf>
    <xf numFmtId="0" fontId="0" fillId="0" borderId="1" xfId="86" applyBorder="1" applyAlignment="1">
      <alignment horizontal="left" vertical="center"/>
    </xf>
    <xf numFmtId="0" fontId="0" fillId="0" borderId="1" xfId="86" applyBorder="1" applyAlignment="1">
      <alignment horizontal="center" vertical="center"/>
    </xf>
    <xf numFmtId="177" fontId="0" fillId="0" borderId="1" xfId="86" applyNumberFormat="1" applyBorder="1" applyAlignment="1">
      <alignment horizontal="center" vertical="center"/>
    </xf>
    <xf numFmtId="179"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1" fillId="0" borderId="1" xfId="0" applyFont="1" applyFill="1" applyBorder="1" applyAlignment="1"/>
    <xf numFmtId="0" fontId="1" fillId="0" borderId="7" xfId="0" applyFont="1" applyFill="1" applyBorder="1" applyAlignment="1"/>
    <xf numFmtId="0" fontId="1" fillId="0" borderId="1" xfId="0" applyFont="1" applyFill="1" applyBorder="1" applyAlignment="1">
      <alignment horizontal="center"/>
    </xf>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180" fontId="2" fillId="0" borderId="1" xfId="0" applyNumberFormat="1" applyFont="1" applyFill="1" applyBorder="1" applyAlignment="1" applyProtection="1">
      <alignment horizontal="right" vertical="center"/>
    </xf>
    <xf numFmtId="176" fontId="6" fillId="0" borderId="1" xfId="0" applyNumberFormat="1" applyFont="1" applyFill="1" applyBorder="1" applyAlignment="1">
      <alignment horizontal="center" vertical="center"/>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6" fillId="0" borderId="1" xfId="0" applyFont="1" applyFill="1" applyBorder="1" applyAlignment="1">
      <alignment horizontal="center" vertical="center"/>
    </xf>
    <xf numFmtId="0" fontId="4" fillId="0" borderId="6"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64" applyFont="1" applyFill="1" applyBorder="1" applyAlignment="1">
      <alignment horizontal="center" vertical="center" wrapText="1"/>
    </xf>
    <xf numFmtId="0" fontId="8" fillId="0" borderId="1" xfId="64" applyFont="1" applyFill="1" applyBorder="1" applyAlignment="1">
      <alignment vertical="center" wrapText="1"/>
    </xf>
    <xf numFmtId="0" fontId="8" fillId="0" borderId="1" xfId="64" applyFont="1" applyFill="1" applyBorder="1" applyAlignment="1">
      <alignment horizontal="left" vertical="center" wrapText="1" indent="1"/>
    </xf>
    <xf numFmtId="0" fontId="1" fillId="0" borderId="0" xfId="0" applyFont="1" applyFill="1" applyBorder="1" applyAlignment="1">
      <alignment horizontal="center" vertical="center"/>
    </xf>
    <xf numFmtId="0" fontId="7" fillId="0" borderId="0" xfId="16" applyFont="1"/>
    <xf numFmtId="0" fontId="0" fillId="0" borderId="0" xfId="16" applyFont="1"/>
    <xf numFmtId="0" fontId="0" fillId="0" borderId="0" xfId="16"/>
    <xf numFmtId="0" fontId="3" fillId="2" borderId="0" xfId="16" applyFont="1" applyFill="1" applyAlignment="1">
      <alignment horizontal="center" vertical="center" wrapText="1"/>
    </xf>
    <xf numFmtId="0" fontId="4" fillId="0" borderId="0" xfId="16" applyNumberFormat="1" applyFont="1" applyFill="1" applyBorder="1" applyAlignment="1" applyProtection="1">
      <alignment horizontal="left" vertical="center"/>
    </xf>
    <xf numFmtId="0" fontId="8" fillId="0" borderId="1" xfId="85" applyFont="1" applyFill="1" applyBorder="1" applyAlignment="1">
      <alignment horizontal="center" vertical="center" wrapText="1"/>
    </xf>
    <xf numFmtId="0" fontId="2" fillId="0" borderId="1" xfId="85" applyFont="1" applyFill="1" applyBorder="1" applyAlignment="1">
      <alignment horizontal="center" vertical="center" wrapText="1"/>
    </xf>
    <xf numFmtId="0" fontId="2" fillId="0" borderId="1" xfId="87" applyFont="1" applyBorder="1" applyAlignment="1">
      <alignment horizontal="left" vertical="center" wrapText="1"/>
    </xf>
    <xf numFmtId="49" fontId="4" fillId="0" borderId="1" xfId="16" applyNumberFormat="1" applyFont="1" applyFill="1" applyBorder="1" applyAlignment="1">
      <alignment horizontal="center" vertical="center" wrapText="1"/>
    </xf>
    <xf numFmtId="0" fontId="2" fillId="0" borderId="1" xfId="85" applyFont="1" applyFill="1" applyBorder="1" applyAlignment="1">
      <alignment horizontal="center" wrapText="1"/>
    </xf>
    <xf numFmtId="0" fontId="4" fillId="0" borderId="1" xfId="87" applyFont="1" applyBorder="1" applyAlignment="1">
      <alignment horizontal="left" vertical="center" wrapText="1"/>
    </xf>
    <xf numFmtId="0" fontId="4" fillId="0" borderId="0" xfId="0" applyFont="1" applyFill="1" applyBorder="1" applyAlignment="1">
      <alignment vertical="center"/>
    </xf>
    <xf numFmtId="0" fontId="4" fillId="0" borderId="0" xfId="0" applyFont="1" applyFill="1" applyBorder="1" applyAlignment="1"/>
    <xf numFmtId="0" fontId="9" fillId="0" borderId="0" xfId="0" applyFont="1" applyFill="1" applyBorder="1" applyAlignment="1">
      <alignment vertical="center"/>
    </xf>
    <xf numFmtId="0" fontId="10" fillId="0" borderId="12" xfId="0" applyFont="1" applyFill="1" applyBorder="1" applyAlignment="1">
      <alignment vertical="center"/>
    </xf>
    <xf numFmtId="0" fontId="10" fillId="0" borderId="12" xfId="0" applyFont="1" applyFill="1" applyBorder="1" applyAlignment="1">
      <alignment horizontal="right" vertical="center"/>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78" fontId="11" fillId="0" borderId="1" xfId="0" applyNumberFormat="1" applyFont="1" applyFill="1" applyBorder="1" applyAlignment="1">
      <alignment vertical="center"/>
    </xf>
    <xf numFmtId="10" fontId="11" fillId="0" borderId="1" xfId="0" applyNumberFormat="1" applyFont="1" applyFill="1" applyBorder="1" applyAlignment="1">
      <alignment vertical="center"/>
    </xf>
    <xf numFmtId="0" fontId="11" fillId="0" borderId="1" xfId="0" applyFont="1" applyFill="1" applyBorder="1" applyAlignment="1">
      <alignment vertical="center"/>
    </xf>
    <xf numFmtId="0" fontId="12" fillId="0" borderId="0" xfId="0" applyFont="1" applyFill="1" applyBorder="1" applyAlignment="1">
      <alignment horizontal="left" vertical="top" wrapText="1"/>
    </xf>
    <xf numFmtId="0" fontId="7"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13" fillId="0" borderId="1" xfId="82" applyNumberFormat="1" applyFont="1" applyFill="1" applyBorder="1" applyAlignment="1">
      <alignment horizontal="center" vertical="center"/>
    </xf>
    <xf numFmtId="49" fontId="6" fillId="0" borderId="1" xfId="82" applyNumberFormat="1" applyFont="1" applyFill="1" applyBorder="1" applyAlignment="1">
      <alignment horizontal="center" vertical="center"/>
    </xf>
    <xf numFmtId="49" fontId="13" fillId="0" borderId="1" xfId="82" applyNumberFormat="1" applyFont="1" applyFill="1" applyBorder="1" applyAlignment="1">
      <alignment vertical="center"/>
    </xf>
    <xf numFmtId="0" fontId="6" fillId="0" borderId="1" xfId="0" applyFont="1" applyFill="1" applyBorder="1" applyAlignment="1"/>
    <xf numFmtId="49" fontId="6" fillId="0" borderId="1" xfId="82" applyNumberFormat="1" applyFont="1" applyFill="1" applyBorder="1" applyAlignment="1">
      <alignment vertical="center"/>
    </xf>
    <xf numFmtId="0" fontId="14" fillId="0" borderId="1" xfId="83" applyFill="1" applyBorder="1"/>
    <xf numFmtId="49" fontId="6" fillId="0" borderId="1" xfId="0" applyNumberFormat="1" applyFont="1" applyFill="1" applyBorder="1" applyAlignment="1"/>
    <xf numFmtId="0" fontId="15" fillId="0" borderId="1" xfId="0" applyNumberFormat="1" applyFont="1" applyFill="1" applyBorder="1" applyAlignment="1" applyProtection="1">
      <alignment horizontal="center" vertical="center"/>
    </xf>
    <xf numFmtId="49" fontId="13" fillId="0" borderId="1" xfId="0" applyNumberFormat="1" applyFont="1" applyFill="1" applyBorder="1" applyAlignment="1"/>
    <xf numFmtId="49" fontId="6" fillId="0" borderId="1" xfId="0" applyNumberFormat="1" applyFont="1" applyFill="1" applyBorder="1" applyAlignment="1">
      <alignment horizontal="center"/>
    </xf>
    <xf numFmtId="0" fontId="1" fillId="0" borderId="0" xfId="83" applyFont="1" applyFill="1" applyAlignment="1">
      <alignment horizontal="center" wrapText="1"/>
    </xf>
    <xf numFmtId="0" fontId="1" fillId="0" borderId="0" xfId="83" applyFont="1" applyFill="1" applyAlignment="1">
      <alignment wrapText="1"/>
    </xf>
    <xf numFmtId="0" fontId="1" fillId="0" borderId="0" xfId="83" applyFont="1" applyFill="1"/>
    <xf numFmtId="0" fontId="1" fillId="0" borderId="0" xfId="82" applyFont="1" applyFill="1" applyBorder="1" applyAlignment="1"/>
    <xf numFmtId="0" fontId="16" fillId="0" borderId="15" xfId="83" applyFont="1" applyFill="1" applyBorder="1" applyAlignment="1">
      <alignment horizontal="center" vertical="center" wrapText="1"/>
    </xf>
    <xf numFmtId="0" fontId="16" fillId="0" borderId="10" xfId="83" applyFont="1" applyFill="1" applyBorder="1" applyAlignment="1">
      <alignment horizontal="center" vertical="center" wrapText="1"/>
    </xf>
    <xf numFmtId="0" fontId="16" fillId="0" borderId="16" xfId="83" applyFont="1" applyFill="1" applyBorder="1" applyAlignment="1">
      <alignment horizontal="center" vertical="center" wrapText="1"/>
    </xf>
    <xf numFmtId="0" fontId="16" fillId="0" borderId="17" xfId="83" applyFont="1" applyFill="1" applyBorder="1" applyAlignment="1">
      <alignment horizontal="center" vertical="center" wrapText="1"/>
    </xf>
    <xf numFmtId="0" fontId="16" fillId="0" borderId="18" xfId="83"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16" fillId="0" borderId="2" xfId="83"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6" fillId="0" borderId="5" xfId="83"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14" fillId="0" borderId="1" xfId="83" applyFont="1" applyFill="1" applyBorder="1" applyAlignment="1">
      <alignment horizontal="center" vertical="center" wrapText="1"/>
    </xf>
    <xf numFmtId="0" fontId="14" fillId="0" borderId="7" xfId="83" applyFont="1" applyFill="1" applyBorder="1" applyAlignment="1">
      <alignment horizontal="center" vertical="center" wrapText="1"/>
    </xf>
    <xf numFmtId="0" fontId="16" fillId="0" borderId="7" xfId="83" applyFont="1" applyFill="1" applyBorder="1" applyAlignment="1">
      <alignment horizontal="left" vertical="center" wrapText="1"/>
    </xf>
    <xf numFmtId="0" fontId="16" fillId="0" borderId="13" xfId="83" applyFont="1" applyFill="1" applyBorder="1" applyAlignment="1">
      <alignment horizontal="left" vertical="center" wrapText="1"/>
    </xf>
    <xf numFmtId="0" fontId="16" fillId="0" borderId="14" xfId="83" applyFont="1" applyFill="1" applyBorder="1" applyAlignment="1">
      <alignment horizontal="left" vertical="center" wrapText="1"/>
    </xf>
    <xf numFmtId="0" fontId="13" fillId="0" borderId="1" xfId="83" applyFont="1" applyFill="1" applyBorder="1" applyAlignment="1">
      <alignment horizontal="center" vertical="center"/>
    </xf>
    <xf numFmtId="49" fontId="6" fillId="0" borderId="1" xfId="83" applyNumberFormat="1" applyFont="1" applyFill="1" applyBorder="1" applyAlignment="1">
      <alignment horizontal="center" vertical="center"/>
    </xf>
    <xf numFmtId="0" fontId="13" fillId="0" borderId="7" xfId="83" applyFont="1" applyFill="1" applyBorder="1" applyAlignment="1">
      <alignment vertical="center"/>
    </xf>
    <xf numFmtId="0" fontId="6" fillId="0" borderId="1" xfId="83" applyFont="1" applyFill="1" applyBorder="1" applyAlignment="1">
      <alignment horizontal="center" vertical="center"/>
    </xf>
    <xf numFmtId="0" fontId="6" fillId="0" borderId="7" xfId="83" applyFont="1" applyFill="1" applyBorder="1" applyAlignment="1">
      <alignment vertical="center"/>
    </xf>
    <xf numFmtId="0" fontId="6" fillId="0" borderId="15" xfId="0" applyFont="1" applyFill="1" applyBorder="1" applyAlignment="1">
      <alignment horizontal="center" vertical="center"/>
    </xf>
    <xf numFmtId="0" fontId="4" fillId="0" borderId="14" xfId="0" applyNumberFormat="1" applyFont="1" applyFill="1" applyBorder="1" applyAlignment="1" applyProtection="1">
      <alignment horizontal="center" vertical="center" wrapText="1"/>
    </xf>
    <xf numFmtId="0" fontId="6" fillId="0" borderId="1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7" xfId="0" applyFont="1" applyFill="1" applyBorder="1" applyAlignment="1">
      <alignment horizontal="center" vertical="center"/>
    </xf>
    <xf numFmtId="0" fontId="0" fillId="0" borderId="0" xfId="0" applyAlignment="1">
      <alignment horizontal="center" vertical="center" readingOrder="1"/>
    </xf>
    <xf numFmtId="49" fontId="0" fillId="0" borderId="0" xfId="0" applyNumberFormat="1"/>
    <xf numFmtId="49" fontId="1" fillId="0" borderId="0" xfId="82" applyNumberFormat="1" applyFont="1" applyFill="1" applyBorder="1" applyAlignment="1"/>
    <xf numFmtId="49" fontId="17" fillId="0" borderId="0" xfId="82" applyNumberFormat="1" applyFont="1" applyFill="1" applyBorder="1" applyAlignment="1"/>
    <xf numFmtId="0" fontId="17" fillId="0" borderId="0" xfId="82" applyFont="1" applyFill="1" applyBorder="1" applyAlignment="1"/>
    <xf numFmtId="49" fontId="2" fillId="0" borderId="19" xfId="82" applyNumberFormat="1" applyFont="1" applyFill="1" applyBorder="1" applyAlignment="1" applyProtection="1">
      <alignment horizontal="center" vertical="center" wrapText="1" readingOrder="1"/>
      <protection locked="0"/>
    </xf>
    <xf numFmtId="49" fontId="17" fillId="0" borderId="20" xfId="82" applyNumberFormat="1" applyFont="1" applyFill="1" applyBorder="1" applyAlignment="1" applyProtection="1">
      <alignment vertical="top" wrapText="1"/>
      <protection locked="0"/>
    </xf>
    <xf numFmtId="49" fontId="17" fillId="0" borderId="21" xfId="82" applyNumberFormat="1" applyFont="1" applyFill="1" applyBorder="1" applyAlignment="1" applyProtection="1">
      <alignment vertical="top" wrapText="1"/>
      <protection locked="0"/>
    </xf>
    <xf numFmtId="0" fontId="2" fillId="0" borderId="11" xfId="82" applyFont="1" applyFill="1" applyBorder="1" applyAlignment="1" applyProtection="1">
      <alignment horizontal="center" vertical="center" wrapText="1" readingOrder="1"/>
      <protection locked="0"/>
    </xf>
    <xf numFmtId="0" fontId="2" fillId="0" borderId="19" xfId="82" applyFont="1" applyFill="1" applyBorder="1" applyAlignment="1" applyProtection="1">
      <alignment horizontal="center" vertical="center" wrapText="1" readingOrder="1"/>
      <protection locked="0"/>
    </xf>
    <xf numFmtId="0" fontId="17" fillId="0" borderId="22" xfId="82" applyFont="1" applyFill="1" applyBorder="1" applyAlignment="1" applyProtection="1">
      <alignment vertical="top" wrapText="1"/>
      <protection locked="0"/>
    </xf>
    <xf numFmtId="49" fontId="17" fillId="0" borderId="23" xfId="82" applyNumberFormat="1" applyFont="1" applyFill="1" applyBorder="1" applyAlignment="1" applyProtection="1">
      <alignment vertical="top" wrapText="1"/>
      <protection locked="0"/>
    </xf>
    <xf numFmtId="49" fontId="17" fillId="0" borderId="24" xfId="82" applyNumberFormat="1" applyFont="1" applyFill="1" applyBorder="1" applyAlignment="1" applyProtection="1">
      <alignment vertical="top" wrapText="1"/>
      <protection locked="0"/>
    </xf>
    <xf numFmtId="0" fontId="2" fillId="0" borderId="4" xfId="82" applyFont="1" applyFill="1" applyBorder="1" applyAlignment="1" applyProtection="1">
      <alignment horizontal="center" vertical="center" wrapText="1" readingOrder="1"/>
      <protection locked="0"/>
    </xf>
    <xf numFmtId="49" fontId="17" fillId="0" borderId="25" xfId="82" applyNumberFormat="1" applyFont="1" applyFill="1" applyBorder="1" applyAlignment="1" applyProtection="1">
      <alignment vertical="top" wrapText="1"/>
      <protection locked="0"/>
    </xf>
    <xf numFmtId="49" fontId="17" fillId="0" borderId="26" xfId="82" applyNumberFormat="1" applyFont="1" applyFill="1" applyBorder="1" applyAlignment="1" applyProtection="1">
      <alignment vertical="top" wrapText="1"/>
      <protection locked="0"/>
    </xf>
    <xf numFmtId="49" fontId="17" fillId="0" borderId="27" xfId="82" applyNumberFormat="1" applyFont="1" applyFill="1" applyBorder="1" applyAlignment="1" applyProtection="1">
      <alignment vertical="top" wrapText="1"/>
      <protection locked="0"/>
    </xf>
    <xf numFmtId="49" fontId="2" fillId="0" borderId="11" xfId="82" applyNumberFormat="1" applyFont="1" applyFill="1" applyBorder="1" applyAlignment="1" applyProtection="1">
      <alignment horizontal="center" vertical="center" wrapText="1" readingOrder="1"/>
      <protection locked="0"/>
    </xf>
    <xf numFmtId="0" fontId="2" fillId="0" borderId="28" xfId="82" applyFont="1" applyFill="1" applyBorder="1" applyAlignment="1" applyProtection="1">
      <alignment horizontal="center" vertical="center" wrapText="1" readingOrder="1"/>
      <protection locked="0"/>
    </xf>
    <xf numFmtId="0" fontId="2" fillId="0" borderId="29" xfId="82" applyFont="1" applyFill="1" applyBorder="1" applyAlignment="1" applyProtection="1">
      <alignment horizontal="center" vertical="center" wrapText="1" readingOrder="1"/>
      <protection locked="0"/>
    </xf>
    <xf numFmtId="49" fontId="2" fillId="0" borderId="6" xfId="82" applyNumberFormat="1" applyFont="1" applyFill="1" applyBorder="1" applyAlignment="1" applyProtection="1">
      <alignment horizontal="center" vertical="center" wrapText="1" readingOrder="1"/>
      <protection locked="0"/>
    </xf>
    <xf numFmtId="0" fontId="2" fillId="0" borderId="6" xfId="82"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49" fontId="18" fillId="0" borderId="1" xfId="82" applyNumberFormat="1" applyFont="1" applyFill="1" applyBorder="1" applyAlignment="1" applyProtection="1">
      <alignment horizontal="center" vertical="center" wrapText="1" readingOrder="1"/>
      <protection locked="0"/>
    </xf>
    <xf numFmtId="0" fontId="18" fillId="0" borderId="1" xfId="82" applyFont="1" applyFill="1" applyBorder="1" applyAlignment="1" applyProtection="1">
      <alignment horizontal="center" vertical="center" wrapText="1" readingOrder="1"/>
      <protection locked="0"/>
    </xf>
    <xf numFmtId="0" fontId="4" fillId="0" borderId="1" xfId="82" applyFont="1" applyFill="1" applyBorder="1" applyAlignment="1" applyProtection="1">
      <alignment horizontal="center" vertical="center" wrapText="1" readingOrder="1"/>
      <protection locked="0"/>
    </xf>
    <xf numFmtId="49" fontId="0" fillId="0" borderId="1" xfId="0" applyNumberFormat="1" applyBorder="1" applyAlignment="1">
      <alignment horizontal="center" vertical="center" readingOrder="1"/>
    </xf>
    <xf numFmtId="49" fontId="0" fillId="0" borderId="1" xfId="0" applyNumberFormat="1" applyFont="1" applyBorder="1" applyAlignment="1">
      <alignment horizontal="center" vertical="center" readingOrder="1"/>
    </xf>
    <xf numFmtId="0" fontId="0" fillId="0" borderId="1" xfId="0" applyBorder="1" applyAlignment="1">
      <alignment horizontal="center" vertical="center" readingOrder="1"/>
    </xf>
    <xf numFmtId="0" fontId="0" fillId="0" borderId="1" xfId="0" applyFont="1" applyBorder="1" applyAlignment="1">
      <alignment horizontal="center" vertical="center" readingOrder="1"/>
    </xf>
    <xf numFmtId="0" fontId="19" fillId="0" borderId="1" xfId="0" applyFont="1" applyBorder="1" applyAlignment="1">
      <alignment horizontal="center" vertical="center" readingOrder="1"/>
    </xf>
    <xf numFmtId="0" fontId="17" fillId="0" borderId="29" xfId="82" applyFont="1" applyFill="1" applyBorder="1" applyAlignment="1" applyProtection="1">
      <alignment vertical="top" wrapText="1"/>
      <protection locked="0"/>
    </xf>
    <xf numFmtId="0" fontId="2" fillId="0" borderId="22" xfId="82" applyFont="1" applyFill="1" applyBorder="1" applyAlignment="1" applyProtection="1">
      <alignment horizontal="center" vertical="center" wrapText="1" readingOrder="1"/>
      <protection locked="0"/>
    </xf>
    <xf numFmtId="0" fontId="2" fillId="0" borderId="21" xfId="82" applyFont="1" applyFill="1" applyBorder="1" applyAlignment="1" applyProtection="1">
      <alignment horizontal="center" vertical="center" wrapText="1" readingOrder="1"/>
      <protection locked="0"/>
    </xf>
    <xf numFmtId="0" fontId="2" fillId="0" borderId="27" xfId="82" applyFont="1" applyFill="1" applyBorder="1" applyAlignment="1" applyProtection="1">
      <alignment horizontal="center" vertical="center" wrapText="1" readingOrder="1"/>
      <protection locked="0"/>
    </xf>
    <xf numFmtId="0" fontId="2" fillId="0" borderId="30" xfId="82" applyFont="1" applyFill="1" applyBorder="1" applyAlignment="1" applyProtection="1">
      <alignment horizontal="center" vertical="center" wrapText="1" readingOrder="1"/>
      <protection locked="0"/>
    </xf>
    <xf numFmtId="0" fontId="2" fillId="0" borderId="25" xfId="82" applyFont="1" applyFill="1" applyBorder="1" applyAlignment="1" applyProtection="1">
      <alignment horizontal="center" vertical="center" wrapText="1" readingOrder="1"/>
      <protection locked="0"/>
    </xf>
    <xf numFmtId="0" fontId="2" fillId="0" borderId="0" xfId="82" applyFont="1" applyFill="1" applyBorder="1" applyAlignment="1" applyProtection="1">
      <alignment horizontal="right" vertical="center" wrapText="1" readingOrder="1"/>
      <protection locked="0"/>
    </xf>
    <xf numFmtId="0" fontId="17" fillId="0" borderId="21" xfId="82" applyFont="1" applyFill="1" applyBorder="1" applyAlignment="1" applyProtection="1">
      <alignment vertical="top" wrapText="1"/>
      <protection locked="0"/>
    </xf>
    <xf numFmtId="0" fontId="17" fillId="0" borderId="25" xfId="82" applyFont="1" applyFill="1" applyBorder="1" applyAlignment="1" applyProtection="1">
      <alignment vertical="top" wrapText="1"/>
      <protection locked="0"/>
    </xf>
    <xf numFmtId="0" fontId="17" fillId="0" borderId="27" xfId="82" applyFont="1" applyFill="1" applyBorder="1" applyAlignment="1" applyProtection="1">
      <alignment vertical="top" wrapText="1"/>
      <protection locked="0"/>
    </xf>
    <xf numFmtId="0" fontId="2"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horizontal="center" vertical="center"/>
    </xf>
    <xf numFmtId="0" fontId="4" fillId="0" borderId="1" xfId="69" applyNumberFormat="1" applyFont="1" applyFill="1" applyBorder="1" applyAlignment="1" applyProtection="1">
      <alignment horizontal="center" vertical="center"/>
    </xf>
    <xf numFmtId="0" fontId="4" fillId="0" borderId="1" xfId="69"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81" fontId="4" fillId="0" borderId="1" xfId="0" applyNumberFormat="1" applyFont="1" applyFill="1" applyBorder="1" applyAlignment="1" applyProtection="1">
      <alignment horizontal="right" vertical="center"/>
    </xf>
    <xf numFmtId="0" fontId="6"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80" fontId="15"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180" fontId="20" fillId="0" borderId="1" xfId="0" applyNumberFormat="1" applyFont="1" applyFill="1" applyBorder="1" applyAlignment="1" applyProtection="1">
      <alignment horizontal="right" vertical="center"/>
    </xf>
    <xf numFmtId="0" fontId="3" fillId="2" borderId="0" xfId="0" applyFont="1" applyFill="1" applyAlignment="1">
      <alignment vertical="center" wrapText="1"/>
    </xf>
    <xf numFmtId="0" fontId="21" fillId="0" borderId="1" xfId="69" applyNumberFormat="1" applyFont="1" applyFill="1" applyBorder="1" applyAlignment="1" applyProtection="1">
      <alignment vertical="center"/>
    </xf>
    <xf numFmtId="181" fontId="2" fillId="0" borderId="1" xfId="0" applyNumberFormat="1" applyFont="1" applyFill="1" applyBorder="1" applyAlignment="1" applyProtection="1">
      <alignment horizontal="right" vertical="center"/>
    </xf>
    <xf numFmtId="0" fontId="2" fillId="0" borderId="1" xfId="69" applyNumberFormat="1" applyFont="1" applyFill="1" applyBorder="1" applyAlignment="1" applyProtection="1">
      <alignment vertical="center"/>
    </xf>
    <xf numFmtId="0" fontId="21" fillId="0" borderId="1" xfId="0" applyNumberFormat="1" applyFont="1" applyFill="1" applyBorder="1" applyAlignment="1" applyProtection="1">
      <alignment vertical="center"/>
    </xf>
    <xf numFmtId="181"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1" fillId="0" borderId="1" xfId="0" applyFont="1" applyFill="1" applyBorder="1" applyAlignment="1">
      <alignment vertical="center"/>
    </xf>
    <xf numFmtId="0" fontId="15" fillId="0" borderId="6" xfId="0" applyNumberFormat="1" applyFont="1" applyFill="1" applyBorder="1" applyAlignment="1" applyProtection="1">
      <alignment horizontal="center" vertical="center"/>
    </xf>
    <xf numFmtId="180" fontId="15" fillId="0" borderId="25" xfId="0" applyNumberFormat="1" applyFont="1" applyFill="1" applyBorder="1" applyAlignment="1" applyProtection="1">
      <alignment horizontal="right" vertical="center"/>
    </xf>
  </cellXfs>
  <cellStyles count="102">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40% - 强调文字颜色 4 2" xfId="31"/>
    <cellStyle name="20% - 强调文字颜色 6" xfId="32" builtinId="50"/>
    <cellStyle name="强调文字颜色 2" xfId="33" builtinId="33"/>
    <cellStyle name="链接单元格" xfId="34" builtinId="24"/>
    <cellStyle name="40% - 强调文字颜色 1 2" xfId="35"/>
    <cellStyle name="汇总" xfId="36" builtinId="25"/>
    <cellStyle name="好" xfId="37" builtinId="26"/>
    <cellStyle name="40% - 强调文字颜色 2 2" xfId="38"/>
    <cellStyle name="适中" xfId="39" builtinId="28"/>
    <cellStyle name="20% - 强调文字颜色 5" xfId="40" builtinId="46"/>
    <cellStyle name="强调文字颜色 1" xfId="41" builtinId="29"/>
    <cellStyle name="40% - 强调文字颜色 5 2" xfId="42"/>
    <cellStyle name="20% - 强调文字颜色 1" xfId="43" builtinId="30"/>
    <cellStyle name="40% - 强调文字颜色 1" xfId="44" builtinId="31"/>
    <cellStyle name="60% - 强调文字颜色 4 2" xfId="45"/>
    <cellStyle name="20% - 强调文字颜色 2" xfId="46" builtinId="34"/>
    <cellStyle name="输出 2" xfId="47"/>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适中 2" xfId="58"/>
    <cellStyle name="40% - 强调文字颜色 6 2" xfId="59"/>
    <cellStyle name="60% - 强调文字颜色 6" xfId="60" builtinId="52"/>
    <cellStyle name="20% - 强调文字颜色 2 2" xfId="61"/>
    <cellStyle name="20% - 强调文字颜色 3 2" xfId="62"/>
    <cellStyle name="20% - 强调文字颜色 4 2" xfId="63"/>
    <cellStyle name="常规 3" xfId="64"/>
    <cellStyle name="20% - 强调文字颜色 5 2" xfId="65"/>
    <cellStyle name="20% - 强调文字颜色 6 2" xfId="66"/>
    <cellStyle name="40% - 强调文字颜色 3 2" xfId="67"/>
    <cellStyle name="60% - 强调文字颜色 1 2" xfId="68"/>
    <cellStyle name="常规 5" xfId="69"/>
    <cellStyle name="60% - 强调文字颜色 2 2" xfId="70"/>
    <cellStyle name="60% - 强调文字颜色 3 2" xfId="71"/>
    <cellStyle name="60% - 强调文字颜色 5 2" xfId="72"/>
    <cellStyle name="60% - 强调文字颜色 6 2" xfId="73"/>
    <cellStyle name="标题 1 2" xfId="74"/>
    <cellStyle name="标题 2 2" xfId="75"/>
    <cellStyle name="标题 3 2" xfId="76"/>
    <cellStyle name="标题 4 2" xfId="77"/>
    <cellStyle name="标题 5" xfId="78"/>
    <cellStyle name="差 2" xfId="79"/>
    <cellStyle name="常规 16" xfId="80"/>
    <cellStyle name="常规 16 2" xfId="81"/>
    <cellStyle name="常规 2" xfId="82"/>
    <cellStyle name="常规 2 11" xfId="83"/>
    <cellStyle name="常规 2 11 2" xfId="84"/>
    <cellStyle name="常规 3 2" xfId="85"/>
    <cellStyle name="常规 4" xfId="86"/>
    <cellStyle name="常规 7" xfId="87"/>
    <cellStyle name="好 2" xfId="88"/>
    <cellStyle name="汇总 2" xfId="89"/>
    <cellStyle name="检查单元格 2" xfId="90"/>
    <cellStyle name="解释性文本 2" xfId="91"/>
    <cellStyle name="警告文本 2" xfId="92"/>
    <cellStyle name="链接单元格 2" xfId="93"/>
    <cellStyle name="强调文字颜色 1 2" xfId="94"/>
    <cellStyle name="强调文字颜色 2 2" xfId="95"/>
    <cellStyle name="强调文字颜色 3 2" xfId="96"/>
    <cellStyle name="强调文字颜色 4 2" xfId="97"/>
    <cellStyle name="强调文字颜色 5 2" xfId="98"/>
    <cellStyle name="强调文字颜色 6 2" xfId="99"/>
    <cellStyle name="输入 2" xfId="100"/>
    <cellStyle name="注释 2" xfId="10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A4" sqref="A4:B4"/>
    </sheetView>
  </sheetViews>
  <sheetFormatPr defaultColWidth="8" defaultRowHeight="14.25" customHeight="1" outlineLevelCol="3"/>
  <cols>
    <col min="1" max="1" width="35.75" style="1" customWidth="1"/>
    <col min="2" max="2" width="37.75" style="1" customWidth="1"/>
    <col min="3" max="3" width="35.3796296296296" style="1" customWidth="1"/>
    <col min="4" max="4" width="40.3796296296296" style="1" customWidth="1"/>
    <col min="5" max="16384" width="8" style="1"/>
  </cols>
  <sheetData>
    <row r="1" spans="1:3">
      <c r="A1" s="3"/>
      <c r="B1" s="3"/>
      <c r="C1" s="3"/>
    </row>
    <row r="2" ht="20.4" spans="1:4">
      <c r="A2" s="5" t="s">
        <v>0</v>
      </c>
      <c r="B2" s="5"/>
      <c r="C2" s="5"/>
      <c r="D2" s="5"/>
    </row>
    <row r="3" ht="19.5" customHeight="1" spans="1:4">
      <c r="A3" s="6" t="s">
        <v>1</v>
      </c>
      <c r="B3" s="162"/>
      <c r="C3" s="162"/>
      <c r="D3" s="34" t="s">
        <v>2</v>
      </c>
    </row>
    <row r="4" ht="19.5" customHeight="1" spans="1:4">
      <c r="A4" s="163" t="s">
        <v>3</v>
      </c>
      <c r="B4" s="163"/>
      <c r="C4" s="163" t="s">
        <v>4</v>
      </c>
      <c r="D4" s="163"/>
    </row>
    <row r="5" ht="19.5" customHeight="1" spans="1:4">
      <c r="A5" s="163" t="s">
        <v>5</v>
      </c>
      <c r="B5" s="163" t="s">
        <v>6</v>
      </c>
      <c r="C5" s="163" t="s">
        <v>7</v>
      </c>
      <c r="D5" s="163" t="s">
        <v>6</v>
      </c>
    </row>
    <row r="6" ht="19.5" customHeight="1" spans="1:4">
      <c r="A6" s="163"/>
      <c r="B6" s="163"/>
      <c r="C6" s="163"/>
      <c r="D6" s="163"/>
    </row>
    <row r="7" ht="17.25" customHeight="1" spans="1:4">
      <c r="A7" s="178" t="s">
        <v>8</v>
      </c>
      <c r="B7" s="176">
        <v>3666.63</v>
      </c>
      <c r="C7" s="171" t="s">
        <v>9</v>
      </c>
      <c r="D7" s="176">
        <v>3391.22</v>
      </c>
    </row>
    <row r="8" ht="17.25" customHeight="1" spans="1:4">
      <c r="A8" s="172" t="s">
        <v>10</v>
      </c>
      <c r="B8" s="176"/>
      <c r="C8" s="171" t="s">
        <v>11</v>
      </c>
      <c r="D8" s="176"/>
    </row>
    <row r="9" ht="17.25" customHeight="1" spans="1:4">
      <c r="A9" s="172" t="s">
        <v>12</v>
      </c>
      <c r="B9" s="176"/>
      <c r="C9" s="171" t="s">
        <v>13</v>
      </c>
      <c r="D9" s="176"/>
    </row>
    <row r="10" ht="17.25" customHeight="1" spans="1:4">
      <c r="A10" s="172" t="s">
        <v>14</v>
      </c>
      <c r="B10" s="176"/>
      <c r="C10" s="171" t="s">
        <v>15</v>
      </c>
      <c r="D10" s="176"/>
    </row>
    <row r="11" ht="17.25" customHeight="1" spans="1:4">
      <c r="A11" s="172" t="s">
        <v>16</v>
      </c>
      <c r="B11" s="176"/>
      <c r="C11" s="171" t="s">
        <v>17</v>
      </c>
      <c r="D11" s="176"/>
    </row>
    <row r="12" ht="17.25" customHeight="1" spans="1:4">
      <c r="A12" s="172" t="s">
        <v>18</v>
      </c>
      <c r="B12" s="176"/>
      <c r="C12" s="171" t="s">
        <v>19</v>
      </c>
      <c r="D12" s="176"/>
    </row>
    <row r="13" ht="17.25" customHeight="1" spans="1:4">
      <c r="A13" s="172" t="s">
        <v>20</v>
      </c>
      <c r="B13" s="176"/>
      <c r="C13" s="171" t="s">
        <v>21</v>
      </c>
      <c r="D13" s="176"/>
    </row>
    <row r="14" ht="17.25" customHeight="1" spans="1:4">
      <c r="A14" s="23"/>
      <c r="B14" s="176"/>
      <c r="C14" s="171" t="s">
        <v>22</v>
      </c>
      <c r="D14" s="176">
        <v>139.6</v>
      </c>
    </row>
    <row r="15" ht="17.25" customHeight="1" spans="1:4">
      <c r="A15" s="23"/>
      <c r="B15" s="176"/>
      <c r="C15" s="171" t="s">
        <v>23</v>
      </c>
      <c r="D15" s="176">
        <v>78</v>
      </c>
    </row>
    <row r="16" ht="17.25" customHeight="1" spans="1:4">
      <c r="A16" s="23"/>
      <c r="B16" s="176"/>
      <c r="C16" s="171" t="s">
        <v>24</v>
      </c>
      <c r="D16" s="176"/>
    </row>
    <row r="17" ht="17.25" customHeight="1" spans="1:4">
      <c r="A17" s="23"/>
      <c r="B17" s="179"/>
      <c r="C17" s="171" t="s">
        <v>25</v>
      </c>
      <c r="D17" s="176"/>
    </row>
    <row r="18" ht="17.25" customHeight="1" spans="1:4">
      <c r="A18" s="23"/>
      <c r="B18" s="180"/>
      <c r="C18" s="171" t="s">
        <v>26</v>
      </c>
      <c r="D18" s="176"/>
    </row>
    <row r="19" ht="17.25" customHeight="1" spans="1:4">
      <c r="A19" s="23"/>
      <c r="B19" s="180"/>
      <c r="C19" s="171" t="s">
        <v>27</v>
      </c>
      <c r="D19" s="176"/>
    </row>
    <row r="20" ht="17.25" customHeight="1" spans="1:4">
      <c r="A20" s="23"/>
      <c r="B20" s="180"/>
      <c r="C20" s="172" t="s">
        <v>28</v>
      </c>
      <c r="D20" s="176"/>
    </row>
    <row r="21" ht="17.25" customHeight="1" spans="1:4">
      <c r="A21" s="181"/>
      <c r="B21" s="180"/>
      <c r="C21" s="172" t="s">
        <v>29</v>
      </c>
      <c r="D21" s="176"/>
    </row>
    <row r="22" ht="17.25" customHeight="1" spans="1:4">
      <c r="A22" s="171"/>
      <c r="B22" s="180"/>
      <c r="C22" s="172" t="s">
        <v>30</v>
      </c>
      <c r="D22" s="176"/>
    </row>
    <row r="23" ht="17.25" customHeight="1" spans="1:4">
      <c r="A23" s="171"/>
      <c r="B23" s="180"/>
      <c r="C23" s="172" t="s">
        <v>31</v>
      </c>
      <c r="D23" s="176"/>
    </row>
    <row r="24" ht="17.25" customHeight="1" spans="1:4">
      <c r="A24" s="171"/>
      <c r="B24" s="180"/>
      <c r="C24" s="172" t="s">
        <v>32</v>
      </c>
      <c r="D24" s="176"/>
    </row>
    <row r="25" ht="17.25" customHeight="1" spans="1:4">
      <c r="A25" s="171"/>
      <c r="B25" s="180"/>
      <c r="C25" s="172" t="s">
        <v>33</v>
      </c>
      <c r="D25" s="176">
        <v>57.81</v>
      </c>
    </row>
    <row r="26" ht="17.25" customHeight="1" spans="1:4">
      <c r="A26" s="171"/>
      <c r="B26" s="180"/>
      <c r="C26" s="172" t="s">
        <v>34</v>
      </c>
      <c r="D26" s="176"/>
    </row>
    <row r="27" ht="17.25" customHeight="1" spans="1:4">
      <c r="A27" s="171"/>
      <c r="B27" s="180"/>
      <c r="C27" s="172" t="s">
        <v>35</v>
      </c>
      <c r="D27" s="176"/>
    </row>
    <row r="28" ht="17.25" customHeight="1" spans="1:4">
      <c r="A28" s="171"/>
      <c r="B28" s="180"/>
      <c r="C28" s="172" t="s">
        <v>36</v>
      </c>
      <c r="D28" s="176"/>
    </row>
    <row r="29" ht="17.25" customHeight="1" spans="1:4">
      <c r="A29" s="171"/>
      <c r="B29" s="180"/>
      <c r="C29" s="172" t="s">
        <v>37</v>
      </c>
      <c r="D29" s="176"/>
    </row>
    <row r="30" customHeight="1" spans="1:4">
      <c r="A30" s="182" t="s">
        <v>38</v>
      </c>
      <c r="B30" s="183">
        <f>SUM(B7:B29)</f>
        <v>3666.63</v>
      </c>
      <c r="C30" s="84" t="s">
        <v>39</v>
      </c>
      <c r="D30" s="170">
        <f>SUM(D7:D29)</f>
        <v>3666.63</v>
      </c>
    </row>
    <row r="31" ht="29.25" customHeight="1" spans="1:2">
      <c r="A31" s="26"/>
      <c r="B31" s="26"/>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abSelected="1" topLeftCell="A16" workbookViewId="0">
      <selection activeCell="B26" sqref="B26"/>
    </sheetView>
  </sheetViews>
  <sheetFormatPr defaultColWidth="8" defaultRowHeight="12"/>
  <cols>
    <col min="1" max="2" width="21.25" style="38" customWidth="1"/>
    <col min="3" max="6" width="12.3796296296296" style="38" customWidth="1"/>
    <col min="7" max="7" width="21.25" style="38" customWidth="1"/>
    <col min="8" max="16384" width="8" style="38"/>
  </cols>
  <sheetData>
    <row r="1" ht="14.4" spans="1:8">
      <c r="A1" s="45"/>
      <c r="B1" s="46"/>
      <c r="C1" s="46"/>
      <c r="D1" s="46"/>
      <c r="E1" s="46"/>
      <c r="F1" s="47"/>
      <c r="G1" s="47"/>
      <c r="H1" s="47"/>
    </row>
    <row r="2" ht="20.4" spans="1:8">
      <c r="A2" s="48" t="s">
        <v>435</v>
      </c>
      <c r="B2" s="48"/>
      <c r="C2" s="48"/>
      <c r="D2" s="48"/>
      <c r="E2" s="48"/>
      <c r="F2" s="48"/>
      <c r="G2" s="48"/>
      <c r="H2" s="48"/>
    </row>
    <row r="3" ht="14.4" spans="1:8">
      <c r="A3" s="49" t="s">
        <v>1</v>
      </c>
      <c r="B3" s="47"/>
      <c r="C3" s="47"/>
      <c r="D3" s="47"/>
      <c r="E3" s="47"/>
      <c r="F3" s="47"/>
      <c r="G3" s="47"/>
      <c r="H3" s="47"/>
    </row>
    <row r="4" s="44" customFormat="1" ht="31.2" spans="1:8">
      <c r="A4" s="50" t="s">
        <v>436</v>
      </c>
      <c r="B4" s="50" t="s">
        <v>437</v>
      </c>
      <c r="C4" s="50" t="s">
        <v>438</v>
      </c>
      <c r="D4" s="50" t="s">
        <v>439</v>
      </c>
      <c r="E4" s="50" t="s">
        <v>440</v>
      </c>
      <c r="F4" s="50" t="s">
        <v>441</v>
      </c>
      <c r="G4" s="50" t="s">
        <v>442</v>
      </c>
      <c r="H4" s="50" t="s">
        <v>443</v>
      </c>
    </row>
    <row r="5" s="44" customFormat="1" ht="15.6" spans="1:8">
      <c r="A5" s="50">
        <v>1</v>
      </c>
      <c r="B5" s="50">
        <v>2</v>
      </c>
      <c r="C5" s="50">
        <v>3</v>
      </c>
      <c r="D5" s="50">
        <v>4</v>
      </c>
      <c r="E5" s="50">
        <v>5</v>
      </c>
      <c r="F5" s="50">
        <v>6</v>
      </c>
      <c r="G5" s="50">
        <v>7</v>
      </c>
      <c r="H5" s="50">
        <v>8</v>
      </c>
    </row>
    <row r="6" s="44" customFormat="1" ht="60" customHeight="1" spans="1:8">
      <c r="A6" s="51" t="s">
        <v>444</v>
      </c>
      <c r="B6" s="51" t="s">
        <v>445</v>
      </c>
      <c r="C6" s="51" t="s">
        <v>446</v>
      </c>
      <c r="D6" s="51" t="s">
        <v>447</v>
      </c>
      <c r="E6" s="51" t="s">
        <v>448</v>
      </c>
      <c r="F6" s="51">
        <v>66</v>
      </c>
      <c r="G6" s="51" t="s">
        <v>449</v>
      </c>
      <c r="H6" s="51"/>
    </row>
    <row r="7" s="44" customFormat="1" ht="60" customHeight="1" spans="1:8">
      <c r="A7" s="51" t="s">
        <v>450</v>
      </c>
      <c r="B7" s="51" t="s">
        <v>451</v>
      </c>
      <c r="C7" s="51" t="s">
        <v>446</v>
      </c>
      <c r="D7" s="51" t="s">
        <v>447</v>
      </c>
      <c r="E7" s="51" t="s">
        <v>452</v>
      </c>
      <c r="F7" s="51">
        <v>1137</v>
      </c>
      <c r="G7" s="51" t="s">
        <v>453</v>
      </c>
      <c r="H7" s="51"/>
    </row>
    <row r="8" s="44" customFormat="1" ht="60" customHeight="1" spans="1:8">
      <c r="A8" s="51" t="s">
        <v>454</v>
      </c>
      <c r="B8" s="51" t="s">
        <v>455</v>
      </c>
      <c r="C8" s="51" t="s">
        <v>446</v>
      </c>
      <c r="D8" s="51" t="s">
        <v>447</v>
      </c>
      <c r="E8" s="51" t="s">
        <v>456</v>
      </c>
      <c r="F8" s="51">
        <v>10</v>
      </c>
      <c r="G8" s="51" t="s">
        <v>457</v>
      </c>
      <c r="H8" s="51"/>
    </row>
    <row r="9" s="44" customFormat="1" ht="60" customHeight="1" spans="1:8">
      <c r="A9" s="51" t="s">
        <v>458</v>
      </c>
      <c r="B9" s="51" t="s">
        <v>459</v>
      </c>
      <c r="C9" s="51" t="s">
        <v>446</v>
      </c>
      <c r="D9" s="51" t="s">
        <v>447</v>
      </c>
      <c r="E9" s="51" t="s">
        <v>452</v>
      </c>
      <c r="F9" s="51">
        <v>710</v>
      </c>
      <c r="G9" s="52" t="s">
        <v>460</v>
      </c>
      <c r="H9" s="51"/>
    </row>
    <row r="10" s="44" customFormat="1" ht="60" customHeight="1" spans="1:8">
      <c r="A10" s="51" t="s">
        <v>461</v>
      </c>
      <c r="B10" s="51" t="s">
        <v>462</v>
      </c>
      <c r="C10" s="51" t="s">
        <v>446</v>
      </c>
      <c r="D10" s="51" t="s">
        <v>447</v>
      </c>
      <c r="E10" s="51" t="s">
        <v>463</v>
      </c>
      <c r="F10" s="51">
        <v>10</v>
      </c>
      <c r="G10" s="51" t="s">
        <v>464</v>
      </c>
      <c r="H10" s="51"/>
    </row>
    <row r="11" s="44" customFormat="1" ht="60" customHeight="1" spans="1:8">
      <c r="A11" s="51" t="s">
        <v>465</v>
      </c>
      <c r="B11" s="53" t="s">
        <v>466</v>
      </c>
      <c r="C11" s="51" t="s">
        <v>446</v>
      </c>
      <c r="D11" s="51" t="s">
        <v>447</v>
      </c>
      <c r="E11" s="53" t="s">
        <v>467</v>
      </c>
      <c r="F11" s="51">
        <v>420</v>
      </c>
      <c r="G11" s="51" t="s">
        <v>468</v>
      </c>
      <c r="H11" s="51"/>
    </row>
    <row r="12" s="44" customFormat="1" ht="60" customHeight="1" spans="1:8">
      <c r="A12" s="51" t="s">
        <v>469</v>
      </c>
      <c r="B12" s="51" t="s">
        <v>470</v>
      </c>
      <c r="C12" s="51" t="s">
        <v>446</v>
      </c>
      <c r="D12" s="51" t="s">
        <v>447</v>
      </c>
      <c r="E12" s="51" t="s">
        <v>452</v>
      </c>
      <c r="F12" s="51">
        <v>1173</v>
      </c>
      <c r="G12" s="51" t="s">
        <v>471</v>
      </c>
      <c r="H12" s="51"/>
    </row>
    <row r="13" s="44" customFormat="1" ht="60" customHeight="1" spans="1:8">
      <c r="A13" s="51" t="s">
        <v>472</v>
      </c>
      <c r="B13" s="51" t="s">
        <v>473</v>
      </c>
      <c r="C13" s="51" t="s">
        <v>446</v>
      </c>
      <c r="D13" s="51" t="s">
        <v>447</v>
      </c>
      <c r="E13" s="51" t="s">
        <v>474</v>
      </c>
      <c r="F13" s="51">
        <v>7300</v>
      </c>
      <c r="G13" s="51" t="s">
        <v>475</v>
      </c>
      <c r="H13" s="51"/>
    </row>
    <row r="14" s="44" customFormat="1" ht="60" customHeight="1" spans="1:15">
      <c r="A14" s="51" t="s">
        <v>476</v>
      </c>
      <c r="B14" s="51" t="s">
        <v>477</v>
      </c>
      <c r="C14" s="51" t="s">
        <v>446</v>
      </c>
      <c r="D14" s="51" t="s">
        <v>447</v>
      </c>
      <c r="E14" s="51" t="s">
        <v>474</v>
      </c>
      <c r="F14" s="51">
        <v>160</v>
      </c>
      <c r="G14" s="51" t="s">
        <v>478</v>
      </c>
      <c r="H14" s="51"/>
      <c r="O14" s="44" t="s">
        <v>479</v>
      </c>
    </row>
    <row r="15" s="44" customFormat="1" ht="60" customHeight="1" spans="1:8">
      <c r="A15" s="51" t="s">
        <v>480</v>
      </c>
      <c r="B15" s="51" t="s">
        <v>481</v>
      </c>
      <c r="C15" s="51" t="s">
        <v>446</v>
      </c>
      <c r="D15" s="51" t="s">
        <v>447</v>
      </c>
      <c r="E15" s="51" t="s">
        <v>482</v>
      </c>
      <c r="F15" s="51">
        <v>30</v>
      </c>
      <c r="G15" s="51" t="s">
        <v>483</v>
      </c>
      <c r="H15" s="51"/>
    </row>
    <row r="16" s="44" customFormat="1" ht="60" customHeight="1" spans="1:8">
      <c r="A16" s="51" t="s">
        <v>484</v>
      </c>
      <c r="B16" s="51" t="s">
        <v>485</v>
      </c>
      <c r="C16" s="51" t="s">
        <v>446</v>
      </c>
      <c r="D16" s="51" t="s">
        <v>447</v>
      </c>
      <c r="E16" s="51" t="s">
        <v>486</v>
      </c>
      <c r="F16" s="51">
        <v>33</v>
      </c>
      <c r="G16" s="51" t="s">
        <v>487</v>
      </c>
      <c r="H16" s="51"/>
    </row>
    <row r="17" s="44" customFormat="1" ht="60" customHeight="1" spans="1:8">
      <c r="A17" s="51" t="s">
        <v>488</v>
      </c>
      <c r="B17" s="51" t="s">
        <v>489</v>
      </c>
      <c r="C17" s="51" t="s">
        <v>446</v>
      </c>
      <c r="D17" s="51" t="s">
        <v>447</v>
      </c>
      <c r="E17" s="51" t="s">
        <v>490</v>
      </c>
      <c r="F17" s="51">
        <v>28000</v>
      </c>
      <c r="G17" s="51" t="s">
        <v>491</v>
      </c>
      <c r="H17" s="51"/>
    </row>
    <row r="18" s="44" customFormat="1" ht="60" customHeight="1" spans="1:8">
      <c r="A18" s="51" t="s">
        <v>492</v>
      </c>
      <c r="B18" s="51" t="s">
        <v>493</v>
      </c>
      <c r="C18" s="51" t="s">
        <v>446</v>
      </c>
      <c r="D18" s="51" t="s">
        <v>447</v>
      </c>
      <c r="E18" s="51" t="s">
        <v>494</v>
      </c>
      <c r="F18" s="51">
        <v>6</v>
      </c>
      <c r="G18" s="51" t="s">
        <v>495</v>
      </c>
      <c r="H18" s="51"/>
    </row>
    <row r="19" s="44" customFormat="1" ht="60" customHeight="1" spans="1:8">
      <c r="A19" s="51" t="s">
        <v>496</v>
      </c>
      <c r="B19" s="51" t="s">
        <v>497</v>
      </c>
      <c r="C19" s="51" t="s">
        <v>446</v>
      </c>
      <c r="D19" s="51" t="s">
        <v>447</v>
      </c>
      <c r="E19" s="51" t="s">
        <v>498</v>
      </c>
      <c r="F19" s="51">
        <v>3</v>
      </c>
      <c r="G19" s="51" t="s">
        <v>499</v>
      </c>
      <c r="H19" s="51"/>
    </row>
    <row r="20" s="44" customFormat="1" ht="60" customHeight="1" spans="1:8">
      <c r="A20" s="51" t="s">
        <v>500</v>
      </c>
      <c r="B20" s="51" t="s">
        <v>501</v>
      </c>
      <c r="C20" s="51" t="s">
        <v>446</v>
      </c>
      <c r="D20" s="51" t="s">
        <v>447</v>
      </c>
      <c r="E20" s="51" t="s">
        <v>502</v>
      </c>
      <c r="F20" s="51">
        <v>12</v>
      </c>
      <c r="G20" s="51" t="s">
        <v>501</v>
      </c>
      <c r="H20" s="51"/>
    </row>
    <row r="21" s="44" customFormat="1" ht="60" customHeight="1" spans="1:8">
      <c r="A21" s="51" t="s">
        <v>503</v>
      </c>
      <c r="B21" s="51" t="s">
        <v>504</v>
      </c>
      <c r="C21" s="51" t="s">
        <v>446</v>
      </c>
      <c r="D21" s="51" t="s">
        <v>447</v>
      </c>
      <c r="E21" s="51" t="s">
        <v>505</v>
      </c>
      <c r="F21" s="51">
        <v>20</v>
      </c>
      <c r="G21" s="51" t="s">
        <v>506</v>
      </c>
      <c r="H21" s="51"/>
    </row>
    <row r="22" s="44" customFormat="1" ht="60" customHeight="1" spans="1:8">
      <c r="A22" s="51" t="s">
        <v>507</v>
      </c>
      <c r="B22" s="51" t="s">
        <v>508</v>
      </c>
      <c r="C22" s="51" t="s">
        <v>446</v>
      </c>
      <c r="D22" s="51" t="s">
        <v>447</v>
      </c>
      <c r="E22" s="51" t="s">
        <v>509</v>
      </c>
      <c r="F22" s="51">
        <v>1300</v>
      </c>
      <c r="G22" s="51" t="s">
        <v>510</v>
      </c>
      <c r="H22" s="51"/>
    </row>
    <row r="23" s="44" customFormat="1" ht="60" customHeight="1" spans="1:8">
      <c r="A23" s="51" t="s">
        <v>511</v>
      </c>
      <c r="B23" s="54" t="s">
        <v>512</v>
      </c>
      <c r="C23" s="51" t="s">
        <v>446</v>
      </c>
      <c r="D23" s="51" t="s">
        <v>447</v>
      </c>
      <c r="E23" s="51" t="s">
        <v>513</v>
      </c>
      <c r="F23" s="51">
        <v>10000</v>
      </c>
      <c r="G23" s="51" t="s">
        <v>514</v>
      </c>
      <c r="H23" s="51"/>
    </row>
    <row r="24" s="44" customFormat="1" ht="60" customHeight="1" spans="1:8">
      <c r="A24" s="51" t="s">
        <v>515</v>
      </c>
      <c r="B24" s="51" t="s">
        <v>516</v>
      </c>
      <c r="C24" s="51" t="s">
        <v>446</v>
      </c>
      <c r="D24" s="51" t="s">
        <v>447</v>
      </c>
      <c r="E24" s="51" t="s">
        <v>517</v>
      </c>
      <c r="F24" s="51">
        <v>1200</v>
      </c>
      <c r="G24" s="51" t="s">
        <v>518</v>
      </c>
      <c r="H24" s="51"/>
    </row>
    <row r="25" s="44" customFormat="1" ht="60" customHeight="1" spans="1:8">
      <c r="A25" s="51" t="s">
        <v>519</v>
      </c>
      <c r="B25" s="51" t="s">
        <v>520</v>
      </c>
      <c r="C25" s="51" t="s">
        <v>446</v>
      </c>
      <c r="D25" s="51" t="s">
        <v>447</v>
      </c>
      <c r="E25" s="51" t="s">
        <v>521</v>
      </c>
      <c r="F25" s="51">
        <v>5</v>
      </c>
      <c r="G25" s="51" t="s">
        <v>522</v>
      </c>
      <c r="H25" s="51"/>
    </row>
    <row r="26" s="44" customFormat="1" ht="60" customHeight="1" spans="1:8">
      <c r="A26" s="51" t="s">
        <v>523</v>
      </c>
      <c r="B26" s="51" t="s">
        <v>524</v>
      </c>
      <c r="C26" s="51" t="s">
        <v>446</v>
      </c>
      <c r="D26" s="51" t="s">
        <v>447</v>
      </c>
      <c r="E26" s="51" t="s">
        <v>525</v>
      </c>
      <c r="F26" s="51">
        <v>10</v>
      </c>
      <c r="G26" s="51" t="s">
        <v>526</v>
      </c>
      <c r="H26" s="51"/>
    </row>
    <row r="27" s="44" customFormat="1" ht="60" customHeight="1" spans="1:8">
      <c r="A27" s="51" t="s">
        <v>527</v>
      </c>
      <c r="B27" s="51" t="s">
        <v>528</v>
      </c>
      <c r="C27" s="51" t="s">
        <v>446</v>
      </c>
      <c r="D27" s="51" t="s">
        <v>447</v>
      </c>
      <c r="E27" s="51" t="s">
        <v>529</v>
      </c>
      <c r="F27" s="51">
        <v>300</v>
      </c>
      <c r="G27" s="51" t="s">
        <v>530</v>
      </c>
      <c r="H27" s="51"/>
    </row>
    <row r="28" s="44" customFormat="1" ht="60" customHeight="1" spans="1:8">
      <c r="A28" s="51" t="s">
        <v>531</v>
      </c>
      <c r="B28" s="51" t="s">
        <v>532</v>
      </c>
      <c r="C28" s="51" t="s">
        <v>446</v>
      </c>
      <c r="D28" s="51" t="s">
        <v>447</v>
      </c>
      <c r="E28" s="51" t="s">
        <v>533</v>
      </c>
      <c r="F28" s="51">
        <v>60</v>
      </c>
      <c r="G28" s="51" t="s">
        <v>534</v>
      </c>
      <c r="H28" s="51"/>
    </row>
    <row r="29" s="44" customFormat="1" ht="60" customHeight="1" spans="1:8">
      <c r="A29" s="51" t="s">
        <v>535</v>
      </c>
      <c r="B29" s="51" t="s">
        <v>524</v>
      </c>
      <c r="C29" s="51" t="s">
        <v>446</v>
      </c>
      <c r="D29" s="51" t="s">
        <v>447</v>
      </c>
      <c r="E29" s="51" t="s">
        <v>536</v>
      </c>
      <c r="F29" s="51">
        <v>3</v>
      </c>
      <c r="G29" s="51" t="s">
        <v>524</v>
      </c>
      <c r="H29" s="51"/>
    </row>
    <row r="30" s="44" customFormat="1" ht="60" customHeight="1" spans="1:8">
      <c r="A30" s="51" t="s">
        <v>537</v>
      </c>
      <c r="B30" s="51" t="s">
        <v>538</v>
      </c>
      <c r="C30" s="51" t="s">
        <v>446</v>
      </c>
      <c r="D30" s="51" t="s">
        <v>447</v>
      </c>
      <c r="E30" s="51" t="s">
        <v>539</v>
      </c>
      <c r="F30" s="51">
        <v>48</v>
      </c>
      <c r="G30" s="51" t="s">
        <v>540</v>
      </c>
      <c r="H30" s="51"/>
    </row>
    <row r="31" s="44" customFormat="1" ht="60" customHeight="1" spans="1:8">
      <c r="A31" s="51" t="s">
        <v>541</v>
      </c>
      <c r="B31" s="51" t="s">
        <v>542</v>
      </c>
      <c r="C31" s="51" t="s">
        <v>446</v>
      </c>
      <c r="D31" s="51" t="s">
        <v>447</v>
      </c>
      <c r="E31" s="51" t="s">
        <v>543</v>
      </c>
      <c r="F31" s="51">
        <v>48</v>
      </c>
      <c r="G31" s="51" t="s">
        <v>544</v>
      </c>
      <c r="H31" s="51"/>
    </row>
    <row r="32" s="44" customFormat="1" ht="60" customHeight="1" spans="1:8">
      <c r="A32" s="51" t="s">
        <v>545</v>
      </c>
      <c r="B32" s="51" t="s">
        <v>546</v>
      </c>
      <c r="C32" s="51" t="s">
        <v>446</v>
      </c>
      <c r="D32" s="51" t="s">
        <v>447</v>
      </c>
      <c r="E32" s="51" t="s">
        <v>547</v>
      </c>
      <c r="F32" s="51">
        <v>1</v>
      </c>
      <c r="G32" s="51" t="s">
        <v>548</v>
      </c>
      <c r="H32" s="51"/>
    </row>
    <row r="33" s="44" customFormat="1" ht="60" customHeight="1" spans="1:8">
      <c r="A33" s="51" t="s">
        <v>549</v>
      </c>
      <c r="B33" s="51" t="s">
        <v>550</v>
      </c>
      <c r="C33" s="51" t="s">
        <v>446</v>
      </c>
      <c r="D33" s="51" t="s">
        <v>447</v>
      </c>
      <c r="E33" s="55" t="s">
        <v>551</v>
      </c>
      <c r="F33" s="51">
        <v>12</v>
      </c>
      <c r="G33" s="51" t="s">
        <v>552</v>
      </c>
      <c r="H33" s="51"/>
    </row>
  </sheetData>
  <mergeCells count="1">
    <mergeCell ref="A2:H2"/>
  </mergeCells>
  <pageMargins left="0.393700787401575" right="0.236220472440945" top="0.62992125984252" bottom="0.590551181102362" header="0.511811023622047" footer="0.511811023622047"/>
  <pageSetup paperSize="9" scale="75"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B14" sqref="B14"/>
    </sheetView>
  </sheetViews>
  <sheetFormatPr defaultColWidth="8" defaultRowHeight="12" outlineLevelRow="7" outlineLevelCol="7"/>
  <cols>
    <col min="1" max="1" width="25.3796296296296" style="38"/>
    <col min="2" max="2" width="25.3796296296296" style="38" customWidth="1"/>
    <col min="3" max="5" width="20.6296296296296" style="38" customWidth="1"/>
    <col min="6" max="6" width="22" style="38" customWidth="1"/>
    <col min="7" max="7" width="16.5" style="38" customWidth="1"/>
    <col min="8" max="8" width="17.6296296296296" style="38" customWidth="1"/>
    <col min="9" max="16384" width="8" style="38"/>
  </cols>
  <sheetData>
    <row r="1" customFormat="1" ht="14.4" spans="1:5">
      <c r="A1" s="39"/>
      <c r="B1" s="40"/>
      <c r="C1" s="40"/>
      <c r="D1" s="40"/>
      <c r="E1" s="40"/>
    </row>
    <row r="2" ht="20.4" spans="1:8">
      <c r="A2" s="5" t="s">
        <v>553</v>
      </c>
      <c r="B2" s="5"/>
      <c r="C2" s="5"/>
      <c r="D2" s="5"/>
      <c r="E2" s="5"/>
      <c r="F2" s="5"/>
      <c r="G2" s="5"/>
      <c r="H2" s="5"/>
    </row>
    <row r="3" ht="14.4" spans="1:1">
      <c r="A3" s="6" t="s">
        <v>1</v>
      </c>
    </row>
    <row r="4" ht="44.25" customHeight="1" spans="1:8">
      <c r="A4" s="41" t="s">
        <v>436</v>
      </c>
      <c r="B4" s="41" t="s">
        <v>437</v>
      </c>
      <c r="C4" s="41" t="s">
        <v>438</v>
      </c>
      <c r="D4" s="41" t="s">
        <v>439</v>
      </c>
      <c r="E4" s="41" t="s">
        <v>440</v>
      </c>
      <c r="F4" s="41" t="s">
        <v>441</v>
      </c>
      <c r="G4" s="41" t="s">
        <v>442</v>
      </c>
      <c r="H4" s="41" t="s">
        <v>443</v>
      </c>
    </row>
    <row r="5" ht="15.6" spans="1:8">
      <c r="A5" s="41">
        <v>1</v>
      </c>
      <c r="B5" s="41">
        <v>2</v>
      </c>
      <c r="C5" s="41">
        <v>3</v>
      </c>
      <c r="D5" s="41">
        <v>4</v>
      </c>
      <c r="E5" s="41">
        <v>5</v>
      </c>
      <c r="F5" s="41">
        <v>6</v>
      </c>
      <c r="G5" s="41">
        <v>7</v>
      </c>
      <c r="H5" s="41">
        <v>8</v>
      </c>
    </row>
    <row r="6" ht="33" customHeight="1" spans="1:8">
      <c r="A6" s="42" t="s">
        <v>554</v>
      </c>
      <c r="B6" s="42"/>
      <c r="C6" s="42"/>
      <c r="D6" s="42"/>
      <c r="E6" s="41"/>
      <c r="F6" s="41"/>
      <c r="G6" s="41"/>
      <c r="H6" s="41"/>
    </row>
    <row r="7" ht="24" customHeight="1" spans="1:8">
      <c r="A7" s="43" t="s">
        <v>555</v>
      </c>
      <c r="B7" s="43"/>
      <c r="C7" s="43"/>
      <c r="D7" s="43"/>
      <c r="E7" s="41"/>
      <c r="F7" s="41"/>
      <c r="G7" s="41"/>
      <c r="H7" s="41"/>
    </row>
    <row r="8" ht="24" customHeight="1" spans="1:8">
      <c r="A8" s="43" t="s">
        <v>556</v>
      </c>
      <c r="B8" s="43"/>
      <c r="C8" s="43"/>
      <c r="D8" s="43"/>
      <c r="E8" s="41"/>
      <c r="F8" s="41"/>
      <c r="G8" s="41"/>
      <c r="H8" s="41"/>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3" sqref="A3"/>
    </sheetView>
  </sheetViews>
  <sheetFormatPr defaultColWidth="8" defaultRowHeight="12" outlineLevelRow="7" outlineLevelCol="7"/>
  <cols>
    <col min="1" max="1" width="25.3796296296296" style="38"/>
    <col min="2" max="2" width="25.3796296296296" style="38" customWidth="1"/>
    <col min="3" max="5" width="20.6296296296296" style="38" customWidth="1"/>
    <col min="6" max="6" width="22" style="38" customWidth="1"/>
    <col min="7" max="7" width="16.5" style="38" customWidth="1"/>
    <col min="8" max="8" width="17.6296296296296" style="38" customWidth="1"/>
    <col min="9" max="16384" width="8" style="38"/>
  </cols>
  <sheetData>
    <row r="1" customFormat="1" ht="14.4" spans="1:5">
      <c r="A1" s="39"/>
      <c r="B1" s="40"/>
      <c r="C1" s="40"/>
      <c r="D1" s="40"/>
      <c r="E1" s="40"/>
    </row>
    <row r="2" ht="20.4" spans="1:8">
      <c r="A2" s="5" t="s">
        <v>557</v>
      </c>
      <c r="B2" s="5"/>
      <c r="C2" s="5"/>
      <c r="D2" s="5"/>
      <c r="E2" s="5"/>
      <c r="F2" s="5"/>
      <c r="G2" s="5"/>
      <c r="H2" s="5"/>
    </row>
    <row r="3" ht="14.4" spans="1:1">
      <c r="A3" s="6" t="s">
        <v>1</v>
      </c>
    </row>
    <row r="4" ht="44.25" customHeight="1" spans="1:8">
      <c r="A4" s="41" t="s">
        <v>436</v>
      </c>
      <c r="B4" s="41" t="s">
        <v>437</v>
      </c>
      <c r="C4" s="41" t="s">
        <v>438</v>
      </c>
      <c r="D4" s="41" t="s">
        <v>439</v>
      </c>
      <c r="E4" s="41" t="s">
        <v>440</v>
      </c>
      <c r="F4" s="41" t="s">
        <v>441</v>
      </c>
      <c r="G4" s="41" t="s">
        <v>442</v>
      </c>
      <c r="H4" s="41" t="s">
        <v>443</v>
      </c>
    </row>
    <row r="5" ht="21" customHeight="1" spans="1:8">
      <c r="A5" s="41">
        <v>1</v>
      </c>
      <c r="B5" s="41">
        <v>2</v>
      </c>
      <c r="C5" s="41">
        <v>3</v>
      </c>
      <c r="D5" s="41">
        <v>4</v>
      </c>
      <c r="E5" s="41">
        <v>5</v>
      </c>
      <c r="F5" s="41">
        <v>6</v>
      </c>
      <c r="G5" s="41">
        <v>7</v>
      </c>
      <c r="H5" s="41">
        <v>8</v>
      </c>
    </row>
    <row r="6" ht="33" customHeight="1" spans="1:8">
      <c r="A6" s="42" t="s">
        <v>554</v>
      </c>
      <c r="B6" s="42"/>
      <c r="C6" s="42"/>
      <c r="D6" s="42"/>
      <c r="E6" s="41"/>
      <c r="F6" s="41"/>
      <c r="G6" s="41"/>
      <c r="H6" s="41"/>
    </row>
    <row r="7" ht="24" customHeight="1" spans="1:8">
      <c r="A7" s="43" t="s">
        <v>558</v>
      </c>
      <c r="B7" s="43"/>
      <c r="C7" s="43"/>
      <c r="D7" s="43"/>
      <c r="E7" s="41"/>
      <c r="F7" s="41"/>
      <c r="G7" s="41"/>
      <c r="H7" s="41"/>
    </row>
    <row r="8" ht="24" customHeight="1" spans="1:8">
      <c r="A8" s="43" t="s">
        <v>559</v>
      </c>
      <c r="B8" s="43"/>
      <c r="C8" s="43"/>
      <c r="D8" s="43"/>
      <c r="E8" s="41"/>
      <c r="F8" s="41"/>
      <c r="G8" s="41"/>
      <c r="H8" s="41"/>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1"/>
  <sheetViews>
    <sheetView workbookViewId="0">
      <selection activeCell="A3" sqref="A3"/>
    </sheetView>
  </sheetViews>
  <sheetFormatPr defaultColWidth="8" defaultRowHeight="14.25" customHeight="1"/>
  <cols>
    <col min="1" max="1" width="23.5" style="1" customWidth="1"/>
    <col min="2" max="2" width="25.8796296296296" style="1" customWidth="1"/>
    <col min="3" max="3" width="12" style="1" customWidth="1"/>
    <col min="4" max="4" width="8.75" style="2" customWidth="1"/>
    <col min="5" max="5" width="9" style="2"/>
    <col min="6" max="6" width="9" style="1" customWidth="1"/>
    <col min="7" max="7" width="10.25" style="1" customWidth="1"/>
    <col min="8" max="8" width="10.5" style="1" customWidth="1"/>
    <col min="9" max="13" width="8.75" style="1" customWidth="1"/>
    <col min="14" max="15" width="10.6296296296296" style="1" customWidth="1"/>
    <col min="16" max="18" width="8.75" style="1" customWidth="1"/>
    <col min="19" max="20" width="8" style="1"/>
    <col min="21" max="21" width="11.1296296296296" style="1" customWidth="1"/>
    <col min="22" max="22" width="9.12962962962963" style="1" customWidth="1"/>
    <col min="23" max="16384" width="8" style="1"/>
  </cols>
  <sheetData>
    <row r="1" ht="13.5" customHeight="1" spans="1:22">
      <c r="A1" s="3"/>
      <c r="B1" s="3"/>
      <c r="C1" s="3"/>
      <c r="D1" s="4"/>
      <c r="E1" s="4"/>
      <c r="F1" s="3"/>
      <c r="G1" s="3"/>
      <c r="H1" s="3"/>
      <c r="I1" s="3"/>
      <c r="J1" s="3"/>
      <c r="K1" s="3"/>
      <c r="L1" s="3"/>
      <c r="M1" s="3"/>
      <c r="N1" s="3"/>
      <c r="O1" s="3"/>
      <c r="P1" s="3"/>
      <c r="Q1" s="3"/>
      <c r="R1" s="3"/>
      <c r="V1" s="33"/>
    </row>
    <row r="2" ht="27.75" customHeight="1" spans="1:22">
      <c r="A2" s="5" t="s">
        <v>560</v>
      </c>
      <c r="B2" s="5"/>
      <c r="C2" s="5"/>
      <c r="D2" s="5"/>
      <c r="E2" s="5"/>
      <c r="F2" s="5"/>
      <c r="G2" s="5"/>
      <c r="H2" s="5"/>
      <c r="I2" s="5"/>
      <c r="J2" s="5"/>
      <c r="K2" s="5"/>
      <c r="L2" s="5"/>
      <c r="M2" s="5"/>
      <c r="N2" s="5"/>
      <c r="O2" s="5"/>
      <c r="P2" s="5"/>
      <c r="Q2" s="5"/>
      <c r="R2" s="5"/>
      <c r="S2" s="5"/>
      <c r="T2" s="5"/>
      <c r="U2" s="5"/>
      <c r="V2" s="5"/>
    </row>
    <row r="3" ht="15" customHeight="1" spans="1:22">
      <c r="A3" s="6" t="s">
        <v>1</v>
      </c>
      <c r="B3" s="7"/>
      <c r="C3" s="7"/>
      <c r="D3" s="8"/>
      <c r="E3" s="8"/>
      <c r="F3" s="7"/>
      <c r="G3" s="7"/>
      <c r="H3" s="7"/>
      <c r="I3" s="7"/>
      <c r="J3" s="7"/>
      <c r="K3" s="7"/>
      <c r="L3" s="7"/>
      <c r="M3" s="7"/>
      <c r="N3" s="7"/>
      <c r="O3" s="7"/>
      <c r="P3" s="7"/>
      <c r="Q3" s="7"/>
      <c r="R3" s="7"/>
      <c r="V3" s="34" t="s">
        <v>41</v>
      </c>
    </row>
    <row r="4" ht="15.75" customHeight="1" spans="1:22">
      <c r="A4" s="9" t="s">
        <v>561</v>
      </c>
      <c r="B4" s="10" t="s">
        <v>562</v>
      </c>
      <c r="C4" s="10" t="s">
        <v>563</v>
      </c>
      <c r="D4" s="10" t="s">
        <v>564</v>
      </c>
      <c r="E4" s="10" t="s">
        <v>565</v>
      </c>
      <c r="F4" s="10" t="s">
        <v>566</v>
      </c>
      <c r="G4" s="9" t="s">
        <v>567</v>
      </c>
      <c r="H4" s="11" t="s">
        <v>164</v>
      </c>
      <c r="I4" s="11"/>
      <c r="J4" s="11"/>
      <c r="K4" s="11"/>
      <c r="L4" s="11"/>
      <c r="M4" s="11"/>
      <c r="N4" s="11"/>
      <c r="O4" s="11"/>
      <c r="P4" s="11"/>
      <c r="Q4" s="11"/>
      <c r="R4" s="11"/>
      <c r="S4" s="11"/>
      <c r="T4" s="11"/>
      <c r="U4" s="11"/>
      <c r="V4" s="11"/>
    </row>
    <row r="5" ht="17.25" customHeight="1" spans="1:22">
      <c r="A5" s="9"/>
      <c r="B5" s="12"/>
      <c r="C5" s="12"/>
      <c r="D5" s="12"/>
      <c r="E5" s="12"/>
      <c r="F5" s="12"/>
      <c r="G5" s="9"/>
      <c r="H5" s="13" t="s">
        <v>98</v>
      </c>
      <c r="I5" s="27" t="s">
        <v>168</v>
      </c>
      <c r="J5" s="28"/>
      <c r="K5" s="28"/>
      <c r="L5" s="28"/>
      <c r="M5" s="28"/>
      <c r="N5" s="28"/>
      <c r="O5" s="28"/>
      <c r="P5" s="29"/>
      <c r="Q5" s="30" t="s">
        <v>568</v>
      </c>
      <c r="R5" s="9" t="s">
        <v>569</v>
      </c>
      <c r="S5" s="35" t="s">
        <v>167</v>
      </c>
      <c r="T5" s="35"/>
      <c r="U5" s="35"/>
      <c r="V5" s="35"/>
    </row>
    <row r="6" ht="72" spans="1:22">
      <c r="A6" s="9"/>
      <c r="B6" s="14"/>
      <c r="C6" s="14"/>
      <c r="D6" s="14"/>
      <c r="E6" s="14"/>
      <c r="F6" s="14"/>
      <c r="G6" s="9"/>
      <c r="H6" s="15"/>
      <c r="I6" s="30" t="s">
        <v>102</v>
      </c>
      <c r="J6" s="30" t="s">
        <v>171</v>
      </c>
      <c r="K6" s="30" t="s">
        <v>172</v>
      </c>
      <c r="L6" s="30" t="s">
        <v>173</v>
      </c>
      <c r="M6" s="30" t="s">
        <v>174</v>
      </c>
      <c r="N6" s="9" t="s">
        <v>175</v>
      </c>
      <c r="O6" s="9" t="s">
        <v>176</v>
      </c>
      <c r="P6" s="9" t="s">
        <v>177</v>
      </c>
      <c r="Q6" s="36"/>
      <c r="R6" s="9"/>
      <c r="S6" s="37" t="s">
        <v>102</v>
      </c>
      <c r="T6" s="37" t="s">
        <v>178</v>
      </c>
      <c r="U6" s="37" t="s">
        <v>179</v>
      </c>
      <c r="V6" s="37" t="s">
        <v>180</v>
      </c>
    </row>
    <row r="7" ht="15" customHeight="1" spans="1:22">
      <c r="A7" s="11">
        <v>1</v>
      </c>
      <c r="B7" s="11">
        <v>2</v>
      </c>
      <c r="C7" s="11">
        <v>3</v>
      </c>
      <c r="D7" s="11">
        <v>4</v>
      </c>
      <c r="E7" s="11">
        <v>5</v>
      </c>
      <c r="F7" s="11">
        <v>6</v>
      </c>
      <c r="G7" s="11">
        <v>7</v>
      </c>
      <c r="H7" s="11">
        <v>8</v>
      </c>
      <c r="I7" s="11">
        <v>9</v>
      </c>
      <c r="J7" s="11">
        <v>10</v>
      </c>
      <c r="K7" s="11">
        <v>11</v>
      </c>
      <c r="L7" s="11">
        <v>12</v>
      </c>
      <c r="M7" s="11">
        <v>13</v>
      </c>
      <c r="N7" s="11">
        <v>14</v>
      </c>
      <c r="O7" s="11">
        <v>15</v>
      </c>
      <c r="P7" s="11">
        <v>16</v>
      </c>
      <c r="Q7" s="11">
        <v>17</v>
      </c>
      <c r="R7" s="11">
        <v>18</v>
      </c>
      <c r="S7" s="11">
        <v>19</v>
      </c>
      <c r="T7" s="11">
        <v>20</v>
      </c>
      <c r="U7" s="11">
        <v>21</v>
      </c>
      <c r="V7" s="11">
        <v>22</v>
      </c>
    </row>
    <row r="8" ht="26.25" customHeight="1" spans="1:22">
      <c r="A8" s="11" t="s">
        <v>570</v>
      </c>
      <c r="B8" s="11" t="s">
        <v>570</v>
      </c>
      <c r="C8" s="11"/>
      <c r="D8" s="11" t="s">
        <v>98</v>
      </c>
      <c r="E8" s="16">
        <f>SUM(E9:E14)</f>
        <v>77</v>
      </c>
      <c r="F8" s="11"/>
      <c r="G8" s="11"/>
      <c r="H8" s="17">
        <f t="shared" ref="H8:J8" si="0">SUM(H9:H14)</f>
        <v>77</v>
      </c>
      <c r="I8" s="17">
        <f t="shared" si="0"/>
        <v>77</v>
      </c>
      <c r="J8" s="17">
        <f t="shared" si="0"/>
        <v>77</v>
      </c>
      <c r="K8" s="11"/>
      <c r="L8" s="11"/>
      <c r="M8" s="11"/>
      <c r="N8" s="11"/>
      <c r="O8" s="11"/>
      <c r="P8" s="11"/>
      <c r="Q8" s="11"/>
      <c r="R8" s="11"/>
      <c r="S8" s="11"/>
      <c r="T8" s="11"/>
      <c r="U8" s="11"/>
      <c r="V8" s="11"/>
    </row>
    <row r="9" ht="26.25" customHeight="1" spans="1:22">
      <c r="A9" s="11" t="s">
        <v>570</v>
      </c>
      <c r="B9" s="11" t="s">
        <v>570</v>
      </c>
      <c r="C9" s="18" t="s">
        <v>571</v>
      </c>
      <c r="D9" s="19" t="s">
        <v>572</v>
      </c>
      <c r="E9" s="20">
        <v>20</v>
      </c>
      <c r="F9" s="21"/>
      <c r="G9" s="22" t="s">
        <v>93</v>
      </c>
      <c r="H9" s="17">
        <f>J9</f>
        <v>20</v>
      </c>
      <c r="I9" s="17">
        <f>J9</f>
        <v>20</v>
      </c>
      <c r="J9" s="17">
        <v>20</v>
      </c>
      <c r="K9" s="31"/>
      <c r="L9" s="31"/>
      <c r="M9" s="31"/>
      <c r="N9" s="31"/>
      <c r="O9" s="31"/>
      <c r="P9" s="31"/>
      <c r="Q9" s="31"/>
      <c r="R9" s="31"/>
      <c r="S9" s="23"/>
      <c r="T9" s="23"/>
      <c r="U9" s="23"/>
      <c r="V9" s="23"/>
    </row>
    <row r="10" ht="26.25" customHeight="1" spans="1:22">
      <c r="A10" s="11" t="s">
        <v>570</v>
      </c>
      <c r="B10" s="11" t="s">
        <v>570</v>
      </c>
      <c r="C10" s="18" t="s">
        <v>573</v>
      </c>
      <c r="D10" s="19" t="s">
        <v>572</v>
      </c>
      <c r="E10" s="20">
        <v>15</v>
      </c>
      <c r="F10" s="23"/>
      <c r="G10" s="22" t="s">
        <v>93</v>
      </c>
      <c r="H10" s="17">
        <f t="shared" ref="H10:H14" si="1">J10</f>
        <v>15</v>
      </c>
      <c r="I10" s="17">
        <f t="shared" ref="I10:I14" si="2">J10</f>
        <v>15</v>
      </c>
      <c r="J10" s="32">
        <v>15</v>
      </c>
      <c r="K10" s="23"/>
      <c r="L10" s="23"/>
      <c r="M10" s="23"/>
      <c r="N10" s="23"/>
      <c r="O10" s="23"/>
      <c r="P10" s="23"/>
      <c r="Q10" s="23"/>
      <c r="R10" s="23"/>
      <c r="S10" s="23"/>
      <c r="T10" s="23"/>
      <c r="U10" s="23"/>
      <c r="V10" s="23"/>
    </row>
    <row r="11" ht="26.25" customHeight="1" spans="1:22">
      <c r="A11" s="11" t="s">
        <v>570</v>
      </c>
      <c r="B11" s="11" t="s">
        <v>570</v>
      </c>
      <c r="C11" s="18" t="s">
        <v>574</v>
      </c>
      <c r="D11" s="19" t="s">
        <v>572</v>
      </c>
      <c r="E11" s="20">
        <v>10</v>
      </c>
      <c r="F11" s="24"/>
      <c r="G11" s="22" t="s">
        <v>93</v>
      </c>
      <c r="H11" s="17">
        <f t="shared" si="1"/>
        <v>10</v>
      </c>
      <c r="I11" s="17">
        <f t="shared" si="2"/>
        <v>10</v>
      </c>
      <c r="J11" s="32">
        <v>10</v>
      </c>
      <c r="K11" s="23"/>
      <c r="L11" s="23"/>
      <c r="M11" s="23"/>
      <c r="N11" s="23"/>
      <c r="O11" s="23"/>
      <c r="P11" s="23"/>
      <c r="Q11" s="23"/>
      <c r="R11" s="23"/>
      <c r="S11" s="23"/>
      <c r="T11" s="23"/>
      <c r="U11" s="23"/>
      <c r="V11" s="23"/>
    </row>
    <row r="12" ht="26.25" customHeight="1" spans="1:22">
      <c r="A12" s="11" t="s">
        <v>570</v>
      </c>
      <c r="B12" s="11" t="s">
        <v>570</v>
      </c>
      <c r="C12" s="18" t="s">
        <v>575</v>
      </c>
      <c r="D12" s="19" t="s">
        <v>572</v>
      </c>
      <c r="E12" s="20">
        <v>2</v>
      </c>
      <c r="F12" s="24"/>
      <c r="G12" s="22" t="s">
        <v>93</v>
      </c>
      <c r="H12" s="17">
        <f t="shared" si="1"/>
        <v>2</v>
      </c>
      <c r="I12" s="17">
        <f t="shared" si="2"/>
        <v>2</v>
      </c>
      <c r="J12" s="32">
        <v>2</v>
      </c>
      <c r="K12" s="23"/>
      <c r="L12" s="23"/>
      <c r="M12" s="23"/>
      <c r="N12" s="23"/>
      <c r="O12" s="23"/>
      <c r="P12" s="23"/>
      <c r="Q12" s="23"/>
      <c r="R12" s="23"/>
      <c r="S12" s="23"/>
      <c r="T12" s="23"/>
      <c r="U12" s="23"/>
      <c r="V12" s="23"/>
    </row>
    <row r="13" ht="26.25" customHeight="1" spans="1:22">
      <c r="A13" s="11" t="s">
        <v>570</v>
      </c>
      <c r="B13" s="11" t="s">
        <v>570</v>
      </c>
      <c r="C13" s="18" t="s">
        <v>576</v>
      </c>
      <c r="D13" s="19" t="s">
        <v>577</v>
      </c>
      <c r="E13" s="20">
        <v>10</v>
      </c>
      <c r="F13" s="24"/>
      <c r="G13" s="22" t="s">
        <v>93</v>
      </c>
      <c r="H13" s="17">
        <f t="shared" si="1"/>
        <v>10</v>
      </c>
      <c r="I13" s="17">
        <f t="shared" si="2"/>
        <v>10</v>
      </c>
      <c r="J13" s="32">
        <v>10</v>
      </c>
      <c r="K13" s="23"/>
      <c r="L13" s="23"/>
      <c r="M13" s="23"/>
      <c r="N13" s="23"/>
      <c r="O13" s="23"/>
      <c r="P13" s="23"/>
      <c r="Q13" s="23"/>
      <c r="R13" s="23"/>
      <c r="S13" s="23"/>
      <c r="T13" s="23"/>
      <c r="U13" s="23"/>
      <c r="V13" s="23"/>
    </row>
    <row r="14" ht="26.25" customHeight="1" spans="1:22">
      <c r="A14" s="11" t="s">
        <v>570</v>
      </c>
      <c r="B14" s="11" t="s">
        <v>570</v>
      </c>
      <c r="C14" s="18" t="s">
        <v>578</v>
      </c>
      <c r="D14" s="19" t="s">
        <v>579</v>
      </c>
      <c r="E14" s="20">
        <v>20</v>
      </c>
      <c r="F14" s="24"/>
      <c r="G14" s="22" t="s">
        <v>93</v>
      </c>
      <c r="H14" s="17">
        <f t="shared" si="1"/>
        <v>20</v>
      </c>
      <c r="I14" s="17">
        <f t="shared" si="2"/>
        <v>20</v>
      </c>
      <c r="J14" s="32">
        <v>20</v>
      </c>
      <c r="K14" s="23"/>
      <c r="L14" s="23"/>
      <c r="M14" s="23"/>
      <c r="N14" s="23"/>
      <c r="O14" s="23"/>
      <c r="P14" s="23"/>
      <c r="Q14" s="23"/>
      <c r="R14" s="23"/>
      <c r="S14" s="23"/>
      <c r="T14" s="23"/>
      <c r="U14" s="23"/>
      <c r="V14" s="23"/>
    </row>
    <row r="15" ht="26.25" customHeight="1" spans="1:22">
      <c r="A15" s="23"/>
      <c r="B15" s="23"/>
      <c r="C15" s="23"/>
      <c r="D15" s="25"/>
      <c r="E15" s="25"/>
      <c r="F15" s="24"/>
      <c r="G15" s="24"/>
      <c r="H15" s="23"/>
      <c r="I15" s="23"/>
      <c r="J15" s="23"/>
      <c r="K15" s="23"/>
      <c r="L15" s="23"/>
      <c r="M15" s="23"/>
      <c r="N15" s="23"/>
      <c r="O15" s="23"/>
      <c r="P15" s="23"/>
      <c r="Q15" s="23"/>
      <c r="R15" s="23"/>
      <c r="S15" s="23"/>
      <c r="T15" s="23"/>
      <c r="U15" s="23"/>
      <c r="V15" s="23"/>
    </row>
    <row r="16" customHeight="1" spans="1:22">
      <c r="A16" s="23"/>
      <c r="B16" s="23"/>
      <c r="C16" s="23"/>
      <c r="D16" s="25"/>
      <c r="E16" s="25"/>
      <c r="F16" s="24"/>
      <c r="G16" s="24"/>
      <c r="H16" s="23"/>
      <c r="I16" s="23"/>
      <c r="J16" s="23"/>
      <c r="K16" s="23"/>
      <c r="L16" s="23"/>
      <c r="M16" s="23"/>
      <c r="N16" s="23"/>
      <c r="O16" s="23"/>
      <c r="P16" s="23"/>
      <c r="Q16" s="23"/>
      <c r="R16" s="23"/>
      <c r="S16" s="23"/>
      <c r="T16" s="23"/>
      <c r="U16" s="23"/>
      <c r="V16" s="23"/>
    </row>
    <row r="17" customHeight="1" spans="1:22">
      <c r="A17" s="23"/>
      <c r="B17" s="23"/>
      <c r="C17" s="23"/>
      <c r="D17" s="25"/>
      <c r="E17" s="25"/>
      <c r="F17" s="24"/>
      <c r="G17" s="24"/>
      <c r="H17" s="23"/>
      <c r="I17" s="23"/>
      <c r="J17" s="23"/>
      <c r="K17" s="23"/>
      <c r="L17" s="23"/>
      <c r="M17" s="23"/>
      <c r="N17" s="23"/>
      <c r="O17" s="23"/>
      <c r="P17" s="23"/>
      <c r="Q17" s="23"/>
      <c r="R17" s="23"/>
      <c r="S17" s="23"/>
      <c r="T17" s="23"/>
      <c r="U17" s="23"/>
      <c r="V17" s="23"/>
    </row>
    <row r="18" customHeight="1" spans="1:22">
      <c r="A18" s="23"/>
      <c r="B18" s="23"/>
      <c r="C18" s="23"/>
      <c r="D18" s="25"/>
      <c r="E18" s="25"/>
      <c r="F18" s="24"/>
      <c r="G18" s="24"/>
      <c r="H18" s="23"/>
      <c r="I18" s="23"/>
      <c r="J18" s="23"/>
      <c r="K18" s="23"/>
      <c r="L18" s="23"/>
      <c r="M18" s="23"/>
      <c r="N18" s="23"/>
      <c r="O18" s="23"/>
      <c r="P18" s="23"/>
      <c r="Q18" s="23"/>
      <c r="R18" s="23"/>
      <c r="S18" s="23"/>
      <c r="T18" s="23"/>
      <c r="U18" s="23"/>
      <c r="V18" s="23"/>
    </row>
    <row r="19" customHeight="1" spans="1:22">
      <c r="A19" s="23"/>
      <c r="B19" s="23"/>
      <c r="C19" s="23"/>
      <c r="D19" s="25"/>
      <c r="E19" s="25"/>
      <c r="F19" s="24"/>
      <c r="G19" s="24"/>
      <c r="H19" s="23"/>
      <c r="I19" s="23"/>
      <c r="J19" s="23"/>
      <c r="K19" s="23"/>
      <c r="L19" s="23"/>
      <c r="M19" s="23"/>
      <c r="N19" s="23"/>
      <c r="O19" s="23"/>
      <c r="P19" s="23"/>
      <c r="Q19" s="23"/>
      <c r="R19" s="23"/>
      <c r="S19" s="23"/>
      <c r="T19" s="23"/>
      <c r="U19" s="23"/>
      <c r="V19" s="23"/>
    </row>
    <row r="21" customHeight="1" spans="1:4">
      <c r="A21" s="26"/>
      <c r="B21" s="26"/>
      <c r="C21" s="26"/>
      <c r="D21" s="26"/>
    </row>
  </sheetData>
  <mergeCells count="15">
    <mergeCell ref="A2:V2"/>
    <mergeCell ref="H4:V4"/>
    <mergeCell ref="I5:P5"/>
    <mergeCell ref="S5:V5"/>
    <mergeCell ref="A21:D21"/>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14"/>
  <sheetViews>
    <sheetView workbookViewId="0">
      <selection activeCell="E8" sqref="E8"/>
    </sheetView>
  </sheetViews>
  <sheetFormatPr defaultColWidth="9" defaultRowHeight="14.4" outlineLevelCol="5"/>
  <cols>
    <col min="1" max="1" width="7.37962962962963" customWidth="1"/>
    <col min="2" max="2" width="33.6296296296296" customWidth="1"/>
    <col min="3" max="3" width="38.8796296296296" customWidth="1"/>
    <col min="4" max="6" width="8.62962962962963" customWidth="1"/>
  </cols>
  <sheetData>
    <row r="1" ht="20.1" customHeight="1" spans="2:6">
      <c r="B1" s="70"/>
      <c r="C1" s="70"/>
      <c r="D1" s="70"/>
      <c r="E1" s="70"/>
      <c r="F1" s="70"/>
    </row>
    <row r="2" ht="39.95" customHeight="1" spans="2:6">
      <c r="B2" s="5" t="s">
        <v>40</v>
      </c>
      <c r="C2" s="5"/>
      <c r="D2" s="174"/>
      <c r="E2" s="174"/>
      <c r="F2" s="174"/>
    </row>
    <row r="3" s="1" customFormat="1" ht="39" customHeight="1" spans="2:3">
      <c r="B3" s="6" t="s">
        <v>1</v>
      </c>
      <c r="C3" s="33" t="s">
        <v>41</v>
      </c>
    </row>
    <row r="4" s="1" customFormat="1" ht="27" customHeight="1" spans="2:3">
      <c r="B4" s="11" t="s">
        <v>5</v>
      </c>
      <c r="C4" s="11" t="s">
        <v>42</v>
      </c>
    </row>
    <row r="5" s="1" customFormat="1" ht="27" customHeight="1" spans="2:3">
      <c r="B5" s="11"/>
      <c r="C5" s="11"/>
    </row>
    <row r="6" s="1" customFormat="1" ht="32.1" customHeight="1" spans="2:3">
      <c r="B6" s="175" t="s">
        <v>43</v>
      </c>
      <c r="C6" s="176">
        <v>3666.63</v>
      </c>
    </row>
    <row r="7" s="1" customFormat="1" ht="32.1" customHeight="1" spans="2:3">
      <c r="B7" s="177" t="s">
        <v>44</v>
      </c>
      <c r="C7" s="176"/>
    </row>
    <row r="8" s="1" customFormat="1" ht="32.1" customHeight="1" spans="2:3">
      <c r="B8" s="177" t="s">
        <v>45</v>
      </c>
      <c r="C8" s="176"/>
    </row>
    <row r="9" s="1" customFormat="1" ht="32.1" customHeight="1" spans="2:3">
      <c r="B9" s="177" t="s">
        <v>46</v>
      </c>
      <c r="C9" s="176"/>
    </row>
    <row r="10" s="1" customFormat="1" ht="32.1" customHeight="1" spans="2:3">
      <c r="B10" s="177" t="s">
        <v>47</v>
      </c>
      <c r="C10" s="176"/>
    </row>
    <row r="11" s="1" customFormat="1" ht="32.1" customHeight="1" spans="2:3">
      <c r="B11" s="177" t="s">
        <v>48</v>
      </c>
      <c r="C11" s="176"/>
    </row>
    <row r="12" s="1" customFormat="1" ht="32.1" customHeight="1" spans="2:3">
      <c r="B12" s="177" t="s">
        <v>49</v>
      </c>
      <c r="C12" s="176"/>
    </row>
    <row r="13" s="1" customFormat="1" ht="32.1" customHeight="1" spans="2:3">
      <c r="B13" s="23"/>
      <c r="C13" s="176"/>
    </row>
    <row r="14" s="1" customFormat="1" ht="32.1" customHeight="1" spans="2:3">
      <c r="B14" s="84" t="s">
        <v>38</v>
      </c>
      <c r="C14" s="170">
        <f>SUM(C6:C13)</f>
        <v>3666.63</v>
      </c>
    </row>
  </sheetData>
  <mergeCells count="4">
    <mergeCell ref="B1:F1"/>
    <mergeCell ref="B2:C2"/>
    <mergeCell ref="B4:B5"/>
    <mergeCell ref="C4:C5"/>
  </mergeCells>
  <printOptions horizontalCentered="1"/>
  <pageMargins left="0.47" right="0.22" top="0.64"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30"/>
  <sheetViews>
    <sheetView topLeftCell="A4" workbookViewId="0">
      <selection activeCell="B3" sqref="B3"/>
    </sheetView>
  </sheetViews>
  <sheetFormatPr defaultColWidth="8" defaultRowHeight="14.25" customHeight="1" outlineLevelCol="2"/>
  <cols>
    <col min="1" max="1" width="5" customWidth="1"/>
    <col min="2" max="2" width="37.5" style="1" customWidth="1"/>
    <col min="3" max="3" width="35.5" style="1" customWidth="1"/>
    <col min="4" max="16383" width="8" style="1"/>
  </cols>
  <sheetData>
    <row r="1" s="1" customFormat="1" ht="12" spans="2:2">
      <c r="B1" s="3"/>
    </row>
    <row r="2" s="1" customFormat="1" ht="51.95" customHeight="1" spans="2:3">
      <c r="B2" s="5" t="s">
        <v>50</v>
      </c>
      <c r="C2" s="5"/>
    </row>
    <row r="3" s="1" customFormat="1" ht="19.5" customHeight="1" spans="2:3">
      <c r="B3" s="6" t="s">
        <v>1</v>
      </c>
      <c r="C3" s="34" t="s">
        <v>2</v>
      </c>
    </row>
    <row r="4" s="1" customFormat="1" ht="27.95" customHeight="1" spans="2:3">
      <c r="B4" s="11" t="s">
        <v>7</v>
      </c>
      <c r="C4" s="11" t="s">
        <v>42</v>
      </c>
    </row>
    <row r="5" s="1" customFormat="1" ht="27.95" customHeight="1" spans="2:3">
      <c r="B5" s="11"/>
      <c r="C5" s="11"/>
    </row>
    <row r="6" s="1" customFormat="1" ht="24" customHeight="1" spans="2:3">
      <c r="B6" s="171" t="s">
        <v>9</v>
      </c>
      <c r="C6" s="166">
        <v>3391.22</v>
      </c>
    </row>
    <row r="7" s="1" customFormat="1" ht="24" customHeight="1" spans="2:3">
      <c r="B7" s="171" t="s">
        <v>11</v>
      </c>
      <c r="C7" s="166"/>
    </row>
    <row r="8" s="1" customFormat="1" ht="24" customHeight="1" spans="2:3">
      <c r="B8" s="171" t="s">
        <v>13</v>
      </c>
      <c r="C8" s="166"/>
    </row>
    <row r="9" s="1" customFormat="1" ht="24" customHeight="1" spans="2:3">
      <c r="B9" s="171" t="s">
        <v>15</v>
      </c>
      <c r="C9" s="166"/>
    </row>
    <row r="10" s="1" customFormat="1" ht="24" customHeight="1" spans="2:3">
      <c r="B10" s="171" t="s">
        <v>17</v>
      </c>
      <c r="C10" s="166"/>
    </row>
    <row r="11" s="1" customFormat="1" ht="24" customHeight="1" spans="2:3">
      <c r="B11" s="171" t="s">
        <v>19</v>
      </c>
      <c r="C11" s="166"/>
    </row>
    <row r="12" s="1" customFormat="1" ht="24" customHeight="1" spans="2:3">
      <c r="B12" s="171" t="s">
        <v>21</v>
      </c>
      <c r="C12" s="166"/>
    </row>
    <row r="13" s="1" customFormat="1" ht="24" customHeight="1" spans="2:3">
      <c r="B13" s="171" t="s">
        <v>22</v>
      </c>
      <c r="C13" s="166">
        <v>139.6</v>
      </c>
    </row>
    <row r="14" s="1" customFormat="1" ht="24" customHeight="1" spans="2:3">
      <c r="B14" s="171" t="s">
        <v>23</v>
      </c>
      <c r="C14" s="166">
        <v>78</v>
      </c>
    </row>
    <row r="15" s="1" customFormat="1" ht="24" customHeight="1" spans="2:3">
      <c r="B15" s="171" t="s">
        <v>24</v>
      </c>
      <c r="C15" s="166"/>
    </row>
    <row r="16" s="1" customFormat="1" ht="24" customHeight="1" spans="2:3">
      <c r="B16" s="171" t="s">
        <v>25</v>
      </c>
      <c r="C16" s="166"/>
    </row>
    <row r="17" s="1" customFormat="1" ht="24" customHeight="1" spans="2:3">
      <c r="B17" s="171" t="s">
        <v>26</v>
      </c>
      <c r="C17" s="166"/>
    </row>
    <row r="18" s="1" customFormat="1" ht="24" customHeight="1" spans="2:3">
      <c r="B18" s="171" t="s">
        <v>27</v>
      </c>
      <c r="C18" s="166"/>
    </row>
    <row r="19" s="1" customFormat="1" ht="24" customHeight="1" spans="2:3">
      <c r="B19" s="172" t="s">
        <v>28</v>
      </c>
      <c r="C19" s="166"/>
    </row>
    <row r="20" s="1" customFormat="1" ht="24" customHeight="1" spans="2:3">
      <c r="B20" s="172" t="s">
        <v>29</v>
      </c>
      <c r="C20" s="166"/>
    </row>
    <row r="21" s="1" customFormat="1" ht="24" customHeight="1" spans="2:3">
      <c r="B21" s="172" t="s">
        <v>30</v>
      </c>
      <c r="C21" s="166"/>
    </row>
    <row r="22" s="1" customFormat="1" ht="24" customHeight="1" spans="2:3">
      <c r="B22" s="172" t="s">
        <v>31</v>
      </c>
      <c r="C22" s="166"/>
    </row>
    <row r="23" s="1" customFormat="1" ht="24" customHeight="1" spans="2:3">
      <c r="B23" s="172" t="s">
        <v>32</v>
      </c>
      <c r="C23" s="166"/>
    </row>
    <row r="24" s="1" customFormat="1" ht="24" customHeight="1" spans="2:3">
      <c r="B24" s="172" t="s">
        <v>33</v>
      </c>
      <c r="C24" s="166">
        <v>57.81</v>
      </c>
    </row>
    <row r="25" s="1" customFormat="1" ht="24" customHeight="1" spans="2:3">
      <c r="B25" s="172" t="s">
        <v>34</v>
      </c>
      <c r="C25" s="166"/>
    </row>
    <row r="26" s="1" customFormat="1" ht="24" customHeight="1" spans="2:3">
      <c r="B26" s="172" t="s">
        <v>35</v>
      </c>
      <c r="C26" s="166"/>
    </row>
    <row r="27" s="1" customFormat="1" ht="24" customHeight="1" spans="2:3">
      <c r="B27" s="172" t="s">
        <v>36</v>
      </c>
      <c r="C27" s="166"/>
    </row>
    <row r="28" s="1" customFormat="1" ht="24" customHeight="1" spans="2:3">
      <c r="B28" s="172" t="s">
        <v>37</v>
      </c>
      <c r="C28" s="173"/>
    </row>
    <row r="29" s="1" customFormat="1" ht="28.5" customHeight="1" spans="2:3">
      <c r="B29" s="84" t="s">
        <v>39</v>
      </c>
      <c r="C29" s="173">
        <f>SUM(C6:C28)</f>
        <v>3666.63</v>
      </c>
    </row>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topLeftCell="A4" workbookViewId="0">
      <selection activeCell="B16" sqref="B16"/>
    </sheetView>
  </sheetViews>
  <sheetFormatPr defaultColWidth="8" defaultRowHeight="14.25" customHeight="1" outlineLevelCol="3"/>
  <cols>
    <col min="1" max="1" width="35.5" style="38" customWidth="1"/>
    <col min="2" max="2" width="34" style="38" customWidth="1"/>
    <col min="3" max="3" width="42.5" style="38" customWidth="1"/>
    <col min="4" max="4" width="31.8796296296296" style="38" customWidth="1"/>
    <col min="5" max="16384" width="8" style="38"/>
  </cols>
  <sheetData>
    <row r="1" spans="1:3">
      <c r="A1" s="161"/>
      <c r="B1" s="161"/>
      <c r="C1" s="161"/>
    </row>
    <row r="2" ht="33" customHeight="1" spans="1:4">
      <c r="A2" s="5" t="s">
        <v>51</v>
      </c>
      <c r="B2" s="5"/>
      <c r="C2" s="5"/>
      <c r="D2" s="5"/>
    </row>
    <row r="3" ht="14.4" spans="1:4">
      <c r="A3" s="6" t="s">
        <v>1</v>
      </c>
      <c r="B3" s="162"/>
      <c r="C3" s="162"/>
      <c r="D3" s="34" t="s">
        <v>2</v>
      </c>
    </row>
    <row r="4" ht="26.1" customHeight="1" spans="1:4">
      <c r="A4" s="163" t="s">
        <v>3</v>
      </c>
      <c r="B4" s="163"/>
      <c r="C4" s="163" t="s">
        <v>4</v>
      </c>
      <c r="D4" s="163"/>
    </row>
    <row r="5" ht="26.1" customHeight="1" spans="1:4">
      <c r="A5" s="163" t="s">
        <v>5</v>
      </c>
      <c r="B5" s="164" t="s">
        <v>6</v>
      </c>
      <c r="C5" s="163" t="s">
        <v>52</v>
      </c>
      <c r="D5" s="164" t="s">
        <v>6</v>
      </c>
    </row>
    <row r="6" ht="26.1" customHeight="1" spans="1:4">
      <c r="A6" s="163"/>
      <c r="B6" s="164"/>
      <c r="C6" s="163"/>
      <c r="D6" s="164"/>
    </row>
    <row r="7" ht="26.1" customHeight="1" spans="1:4">
      <c r="A7" s="165" t="s">
        <v>53</v>
      </c>
      <c r="B7" s="166">
        <v>3666.63</v>
      </c>
      <c r="C7" s="167" t="s">
        <v>54</v>
      </c>
      <c r="D7" s="166">
        <f>SUM(D8:D30)</f>
        <v>3666.63</v>
      </c>
    </row>
    <row r="8" ht="26.1" customHeight="1" spans="1:4">
      <c r="A8" s="165" t="s">
        <v>55</v>
      </c>
      <c r="B8" s="166"/>
      <c r="C8" s="168" t="s">
        <v>56</v>
      </c>
      <c r="D8" s="166">
        <v>3391.22</v>
      </c>
    </row>
    <row r="9" ht="26.1" customHeight="1" spans="1:4">
      <c r="A9" s="165" t="s">
        <v>57</v>
      </c>
      <c r="B9" s="166"/>
      <c r="C9" s="168" t="s">
        <v>58</v>
      </c>
      <c r="D9" s="166"/>
    </row>
    <row r="10" ht="26.1" customHeight="1" spans="1:4">
      <c r="A10" s="165" t="s">
        <v>59</v>
      </c>
      <c r="B10" s="166"/>
      <c r="C10" s="168" t="s">
        <v>60</v>
      </c>
      <c r="D10" s="166"/>
    </row>
    <row r="11" ht="26.1" customHeight="1" spans="1:4">
      <c r="A11" s="165" t="s">
        <v>61</v>
      </c>
      <c r="B11" s="166"/>
      <c r="C11" s="168" t="s">
        <v>62</v>
      </c>
      <c r="D11" s="166"/>
    </row>
    <row r="12" ht="26.1" customHeight="1" spans="1:4">
      <c r="A12" s="165" t="s">
        <v>63</v>
      </c>
      <c r="B12" s="166"/>
      <c r="C12" s="168" t="s">
        <v>64</v>
      </c>
      <c r="D12" s="166"/>
    </row>
    <row r="13" ht="26.1" customHeight="1" spans="1:4">
      <c r="A13" s="165" t="s">
        <v>65</v>
      </c>
      <c r="B13" s="166"/>
      <c r="C13" s="168" t="s">
        <v>66</v>
      </c>
      <c r="D13" s="166"/>
    </row>
    <row r="14" ht="26.1" customHeight="1" spans="1:4">
      <c r="A14" s="165" t="s">
        <v>67</v>
      </c>
      <c r="B14" s="166"/>
      <c r="C14" s="168" t="s">
        <v>68</v>
      </c>
      <c r="D14" s="166"/>
    </row>
    <row r="15" ht="26.1" customHeight="1" spans="1:4">
      <c r="A15" s="165" t="s">
        <v>69</v>
      </c>
      <c r="B15" s="167"/>
      <c r="C15" s="168" t="s">
        <v>70</v>
      </c>
      <c r="D15" s="166">
        <v>139.6</v>
      </c>
    </row>
    <row r="16" ht="26.1" customHeight="1" spans="1:4">
      <c r="A16" s="165" t="s">
        <v>71</v>
      </c>
      <c r="B16" s="166"/>
      <c r="C16" s="168" t="s">
        <v>72</v>
      </c>
      <c r="D16" s="166">
        <v>78</v>
      </c>
    </row>
    <row r="17" ht="26.1" customHeight="1" spans="1:4">
      <c r="A17" s="165" t="s">
        <v>73</v>
      </c>
      <c r="B17" s="166"/>
      <c r="C17" s="168" t="s">
        <v>74</v>
      </c>
      <c r="D17" s="166"/>
    </row>
    <row r="18" ht="26.1" customHeight="1" spans="1:4">
      <c r="A18" s="165"/>
      <c r="B18" s="166"/>
      <c r="C18" s="168" t="s">
        <v>75</v>
      </c>
      <c r="D18" s="166"/>
    </row>
    <row r="19" ht="26.1" customHeight="1" spans="1:4">
      <c r="A19" s="165"/>
      <c r="B19" s="166"/>
      <c r="C19" s="168" t="s">
        <v>76</v>
      </c>
      <c r="D19" s="166"/>
    </row>
    <row r="20" ht="26.1" customHeight="1" spans="1:4">
      <c r="A20" s="165"/>
      <c r="B20" s="166"/>
      <c r="C20" s="168" t="s">
        <v>77</v>
      </c>
      <c r="D20" s="166"/>
    </row>
    <row r="21" ht="26.1" customHeight="1" spans="1:4">
      <c r="A21" s="165"/>
      <c r="B21" s="166"/>
      <c r="C21" s="165" t="s">
        <v>78</v>
      </c>
      <c r="D21" s="166"/>
    </row>
    <row r="22" ht="26.1" customHeight="1" spans="1:4">
      <c r="A22" s="165"/>
      <c r="B22" s="169"/>
      <c r="C22" s="165" t="s">
        <v>79</v>
      </c>
      <c r="D22" s="166"/>
    </row>
    <row r="23" ht="26.1" customHeight="1" spans="1:4">
      <c r="A23" s="165"/>
      <c r="B23" s="169"/>
      <c r="C23" s="165" t="s">
        <v>80</v>
      </c>
      <c r="D23" s="166"/>
    </row>
    <row r="24" ht="26.1" customHeight="1" spans="1:4">
      <c r="A24" s="165"/>
      <c r="B24" s="169"/>
      <c r="C24" s="165" t="s">
        <v>81</v>
      </c>
      <c r="D24" s="166"/>
    </row>
    <row r="25" ht="26.1" customHeight="1" spans="1:4">
      <c r="A25" s="167"/>
      <c r="B25" s="169"/>
      <c r="C25" s="165" t="s">
        <v>82</v>
      </c>
      <c r="D25" s="166"/>
    </row>
    <row r="26" ht="26.1" customHeight="1" spans="1:4">
      <c r="A26" s="168"/>
      <c r="B26" s="169"/>
      <c r="C26" s="165" t="s">
        <v>83</v>
      </c>
      <c r="D26" s="166">
        <v>57.81</v>
      </c>
    </row>
    <row r="27" ht="26.1" customHeight="1" spans="1:4">
      <c r="A27" s="167"/>
      <c r="B27" s="169"/>
      <c r="C27" s="165" t="s">
        <v>84</v>
      </c>
      <c r="D27" s="166"/>
    </row>
    <row r="28" ht="26.1" customHeight="1" spans="1:4">
      <c r="A28" s="167"/>
      <c r="B28" s="169"/>
      <c r="C28" s="165" t="s">
        <v>85</v>
      </c>
      <c r="D28" s="166"/>
    </row>
    <row r="29" ht="26.1" customHeight="1" spans="1:4">
      <c r="A29" s="168"/>
      <c r="B29" s="169"/>
      <c r="C29" s="165" t="s">
        <v>86</v>
      </c>
      <c r="D29" s="166"/>
    </row>
    <row r="30" ht="26.1" customHeight="1" spans="1:4">
      <c r="A30" s="168"/>
      <c r="B30" s="169"/>
      <c r="C30" s="165" t="s">
        <v>87</v>
      </c>
      <c r="D30" s="166"/>
    </row>
    <row r="31" ht="26.1" customHeight="1" spans="1:4">
      <c r="A31" s="168"/>
      <c r="B31" s="169"/>
      <c r="C31" s="165" t="s">
        <v>88</v>
      </c>
      <c r="D31" s="166"/>
    </row>
    <row r="32" ht="26.1" customHeight="1" spans="1:4">
      <c r="A32" s="84" t="s">
        <v>38</v>
      </c>
      <c r="B32" s="170">
        <f>SUM(B7:B31)</f>
        <v>3666.63</v>
      </c>
      <c r="C32" s="84" t="s">
        <v>39</v>
      </c>
      <c r="D32" s="170">
        <f>D7-D31</f>
        <v>3666.63</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69"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4"/>
  <sheetViews>
    <sheetView workbookViewId="0">
      <selection activeCell="H16" sqref="H16"/>
    </sheetView>
  </sheetViews>
  <sheetFormatPr defaultColWidth="9" defaultRowHeight="14.4"/>
  <cols>
    <col min="1" max="3" width="6.75" style="121" customWidth="1"/>
    <col min="4" max="4" width="27.3796296296296" customWidth="1"/>
  </cols>
  <sheetData>
    <row r="1" ht="20.4" spans="1:28">
      <c r="A1" s="5" t="s">
        <v>89</v>
      </c>
      <c r="B1" s="5"/>
      <c r="C1" s="5"/>
      <c r="D1" s="5"/>
      <c r="E1" s="5"/>
      <c r="F1" s="5"/>
      <c r="G1" s="5"/>
      <c r="H1" s="5"/>
      <c r="I1" s="5"/>
      <c r="J1" s="5"/>
      <c r="K1" s="5"/>
      <c r="L1" s="5"/>
      <c r="M1" s="5"/>
      <c r="N1" s="5"/>
      <c r="O1" s="5"/>
      <c r="P1" s="5"/>
      <c r="Q1" s="5"/>
      <c r="R1" s="5"/>
      <c r="S1" s="5"/>
      <c r="T1" s="5"/>
      <c r="U1" s="5"/>
      <c r="V1" s="5"/>
      <c r="W1" s="5"/>
      <c r="X1" s="5"/>
      <c r="Y1" s="5"/>
      <c r="Z1" s="5"/>
      <c r="AA1" s="5"/>
      <c r="AB1" s="5"/>
    </row>
    <row r="2" ht="24" spans="1:28">
      <c r="A2" s="122" t="s">
        <v>1</v>
      </c>
      <c r="B2" s="123"/>
      <c r="C2" s="123"/>
      <c r="D2" s="124"/>
      <c r="E2" s="124"/>
      <c r="F2" s="124"/>
      <c r="G2" s="124"/>
      <c r="H2" s="124"/>
      <c r="I2" s="124"/>
      <c r="J2" s="124"/>
      <c r="K2" s="124"/>
      <c r="L2" s="124"/>
      <c r="M2" s="124"/>
      <c r="N2" s="124"/>
      <c r="O2" s="124"/>
      <c r="P2" s="124"/>
      <c r="Q2" s="124"/>
      <c r="R2" s="124"/>
      <c r="S2" s="124"/>
      <c r="T2" s="124"/>
      <c r="U2" s="124"/>
      <c r="V2" s="124"/>
      <c r="W2" s="124"/>
      <c r="X2" s="124"/>
      <c r="Y2" s="124"/>
      <c r="Z2" s="124"/>
      <c r="AA2" s="124"/>
      <c r="AB2" s="157" t="s">
        <v>41</v>
      </c>
    </row>
    <row r="3" spans="1:28">
      <c r="A3" s="123"/>
      <c r="B3" s="123"/>
      <c r="C3" s="123"/>
      <c r="D3" s="124"/>
      <c r="E3" s="124"/>
      <c r="F3" s="124"/>
      <c r="G3" s="124"/>
      <c r="H3" s="124"/>
      <c r="I3" s="124"/>
      <c r="J3" s="124"/>
      <c r="K3" s="124"/>
      <c r="L3" s="124"/>
      <c r="M3" s="124"/>
      <c r="N3" s="124"/>
      <c r="O3" s="124"/>
      <c r="P3" s="124"/>
      <c r="Q3" s="124"/>
      <c r="R3" s="124"/>
      <c r="S3" s="124"/>
      <c r="T3" s="124"/>
      <c r="U3" s="124"/>
      <c r="V3" s="124"/>
      <c r="W3" s="124"/>
      <c r="X3" s="124"/>
      <c r="Y3" s="124"/>
      <c r="Z3" s="124"/>
      <c r="AA3" s="124"/>
      <c r="AB3" s="124"/>
    </row>
    <row r="4" spans="1:28">
      <c r="A4" s="125" t="s">
        <v>90</v>
      </c>
      <c r="B4" s="126"/>
      <c r="C4" s="127"/>
      <c r="D4" s="128" t="s">
        <v>91</v>
      </c>
      <c r="E4" s="129" t="s">
        <v>92</v>
      </c>
      <c r="F4" s="130"/>
      <c r="G4" s="130"/>
      <c r="H4" s="130"/>
      <c r="I4" s="130"/>
      <c r="J4" s="130"/>
      <c r="K4" s="130"/>
      <c r="L4" s="130"/>
      <c r="M4" s="130"/>
      <c r="N4" s="130"/>
      <c r="O4" s="130"/>
      <c r="P4" s="130"/>
      <c r="Q4" s="130"/>
      <c r="R4" s="130"/>
      <c r="S4" s="130"/>
      <c r="T4" s="130"/>
      <c r="U4" s="130"/>
      <c r="V4" s="130"/>
      <c r="W4" s="130"/>
      <c r="X4" s="130"/>
      <c r="Y4" s="130"/>
      <c r="Z4" s="151"/>
      <c r="AA4" s="129" t="s">
        <v>93</v>
      </c>
      <c r="AB4" s="158"/>
    </row>
    <row r="5" spans="1:28">
      <c r="A5" s="131"/>
      <c r="B5" s="123"/>
      <c r="C5" s="132"/>
      <c r="D5" s="133"/>
      <c r="E5" s="129" t="s">
        <v>94</v>
      </c>
      <c r="F5" s="130"/>
      <c r="G5" s="130"/>
      <c r="H5" s="130"/>
      <c r="I5" s="130"/>
      <c r="J5" s="130"/>
      <c r="K5" s="130"/>
      <c r="L5" s="130"/>
      <c r="M5" s="130"/>
      <c r="N5" s="151"/>
      <c r="O5" s="128" t="s">
        <v>95</v>
      </c>
      <c r="P5" s="128" t="s">
        <v>96</v>
      </c>
      <c r="Q5" s="129" t="s">
        <v>97</v>
      </c>
      <c r="R5" s="130"/>
      <c r="S5" s="130"/>
      <c r="T5" s="130"/>
      <c r="U5" s="130"/>
      <c r="V5" s="130"/>
      <c r="W5" s="130"/>
      <c r="X5" s="130"/>
      <c r="Y5" s="130"/>
      <c r="Z5" s="151"/>
      <c r="AA5" s="159"/>
      <c r="AB5" s="160"/>
    </row>
    <row r="6" spans="1:28">
      <c r="A6" s="134"/>
      <c r="B6" s="135"/>
      <c r="C6" s="136"/>
      <c r="D6" s="133"/>
      <c r="E6" s="128" t="s">
        <v>98</v>
      </c>
      <c r="F6" s="129" t="s">
        <v>99</v>
      </c>
      <c r="G6" s="130"/>
      <c r="H6" s="130"/>
      <c r="I6" s="151"/>
      <c r="J6" s="138" t="s">
        <v>100</v>
      </c>
      <c r="K6" s="152"/>
      <c r="L6" s="152"/>
      <c r="M6" s="139"/>
      <c r="N6" s="128" t="s">
        <v>101</v>
      </c>
      <c r="O6" s="133"/>
      <c r="P6" s="133"/>
      <c r="Q6" s="128" t="s">
        <v>98</v>
      </c>
      <c r="R6" s="129" t="s">
        <v>99</v>
      </c>
      <c r="S6" s="130"/>
      <c r="T6" s="130"/>
      <c r="U6" s="151"/>
      <c r="V6" s="129" t="s">
        <v>100</v>
      </c>
      <c r="W6" s="130"/>
      <c r="X6" s="130"/>
      <c r="Y6" s="151"/>
      <c r="Z6" s="128" t="s">
        <v>101</v>
      </c>
      <c r="AA6" s="128" t="s">
        <v>102</v>
      </c>
      <c r="AB6" s="128" t="s">
        <v>103</v>
      </c>
    </row>
    <row r="7" spans="1:28">
      <c r="A7" s="137" t="s">
        <v>104</v>
      </c>
      <c r="B7" s="137" t="s">
        <v>105</v>
      </c>
      <c r="C7" s="137" t="s">
        <v>106</v>
      </c>
      <c r="D7" s="133"/>
      <c r="E7" s="133"/>
      <c r="F7" s="128" t="s">
        <v>102</v>
      </c>
      <c r="G7" s="138" t="s">
        <v>107</v>
      </c>
      <c r="H7" s="139"/>
      <c r="I7" s="153" t="s">
        <v>108</v>
      </c>
      <c r="J7" s="128" t="s">
        <v>98</v>
      </c>
      <c r="K7" s="128" t="s">
        <v>109</v>
      </c>
      <c r="L7" s="128" t="s">
        <v>110</v>
      </c>
      <c r="M7" s="128" t="s">
        <v>111</v>
      </c>
      <c r="N7" s="133"/>
      <c r="O7" s="133"/>
      <c r="P7" s="133"/>
      <c r="Q7" s="133"/>
      <c r="R7" s="155" t="s">
        <v>102</v>
      </c>
      <c r="S7" s="138" t="s">
        <v>107</v>
      </c>
      <c r="T7" s="139"/>
      <c r="U7" s="153" t="s">
        <v>108</v>
      </c>
      <c r="V7" s="155" t="s">
        <v>102</v>
      </c>
      <c r="W7" s="155" t="s">
        <v>109</v>
      </c>
      <c r="X7" s="155" t="s">
        <v>110</v>
      </c>
      <c r="Y7" s="155" t="s">
        <v>111</v>
      </c>
      <c r="Z7" s="133"/>
      <c r="AA7" s="133"/>
      <c r="AB7" s="133"/>
    </row>
    <row r="8" ht="24" spans="1:28">
      <c r="A8" s="140"/>
      <c r="B8" s="140"/>
      <c r="C8" s="140"/>
      <c r="D8" s="141"/>
      <c r="E8" s="141"/>
      <c r="F8" s="141"/>
      <c r="G8" s="142" t="s">
        <v>112</v>
      </c>
      <c r="H8" s="142" t="s">
        <v>113</v>
      </c>
      <c r="I8" s="154"/>
      <c r="J8" s="141"/>
      <c r="K8" s="141"/>
      <c r="L8" s="141"/>
      <c r="M8" s="141"/>
      <c r="N8" s="141"/>
      <c r="O8" s="141"/>
      <c r="P8" s="141"/>
      <c r="Q8" s="141"/>
      <c r="R8" s="156"/>
      <c r="S8" s="142" t="s">
        <v>112</v>
      </c>
      <c r="T8" s="142" t="s">
        <v>113</v>
      </c>
      <c r="U8" s="154"/>
      <c r="V8" s="156"/>
      <c r="W8" s="156"/>
      <c r="X8" s="156"/>
      <c r="Y8" s="156"/>
      <c r="Z8" s="141"/>
      <c r="AA8" s="141"/>
      <c r="AB8" s="141"/>
    </row>
    <row r="9" spans="1:28">
      <c r="A9" s="137" t="s">
        <v>114</v>
      </c>
      <c r="B9" s="137" t="s">
        <v>115</v>
      </c>
      <c r="C9" s="137" t="s">
        <v>116</v>
      </c>
      <c r="D9" s="128" t="s">
        <v>117</v>
      </c>
      <c r="E9" s="128" t="s">
        <v>118</v>
      </c>
      <c r="F9" s="128" t="s">
        <v>119</v>
      </c>
      <c r="G9" s="128" t="s">
        <v>120</v>
      </c>
      <c r="H9" s="128" t="s">
        <v>121</v>
      </c>
      <c r="I9" s="128" t="s">
        <v>122</v>
      </c>
      <c r="J9" s="128" t="s">
        <v>123</v>
      </c>
      <c r="K9" s="128" t="s">
        <v>124</v>
      </c>
      <c r="L9" s="128" t="s">
        <v>125</v>
      </c>
      <c r="M9" s="128" t="s">
        <v>126</v>
      </c>
      <c r="N9" s="128" t="s">
        <v>127</v>
      </c>
      <c r="O9" s="128" t="s">
        <v>128</v>
      </c>
      <c r="P9" s="128" t="s">
        <v>129</v>
      </c>
      <c r="Q9" s="128" t="s">
        <v>130</v>
      </c>
      <c r="R9" s="128" t="s">
        <v>131</v>
      </c>
      <c r="S9" s="128" t="s">
        <v>132</v>
      </c>
      <c r="T9" s="128" t="s">
        <v>133</v>
      </c>
      <c r="U9" s="128" t="s">
        <v>134</v>
      </c>
      <c r="V9" s="128" t="s">
        <v>135</v>
      </c>
      <c r="W9" s="128" t="s">
        <v>136</v>
      </c>
      <c r="X9" s="128" t="s">
        <v>137</v>
      </c>
      <c r="Y9" s="128" t="s">
        <v>138</v>
      </c>
      <c r="Z9" s="128" t="s">
        <v>139</v>
      </c>
      <c r="AA9" s="128" t="s">
        <v>140</v>
      </c>
      <c r="AB9" s="128" t="s">
        <v>141</v>
      </c>
    </row>
    <row r="10" s="120" customFormat="1" ht="24" customHeight="1" spans="1:28">
      <c r="A10" s="143"/>
      <c r="B10" s="143"/>
      <c r="C10" s="143"/>
      <c r="D10" s="144" t="s">
        <v>98</v>
      </c>
      <c r="E10" s="145">
        <f>SUM(E11:E17)</f>
        <v>967.63</v>
      </c>
      <c r="F10" s="145">
        <f>SUM(F11:F17)</f>
        <v>828.04</v>
      </c>
      <c r="G10" s="145">
        <f t="shared" ref="G10:Z10" si="0">SUM(G11:G17)</f>
        <v>616.16</v>
      </c>
      <c r="H10" s="145"/>
      <c r="I10" s="145">
        <f t="shared" si="0"/>
        <v>211.88</v>
      </c>
      <c r="J10" s="145">
        <f t="shared" si="0"/>
        <v>79.27</v>
      </c>
      <c r="K10" s="145">
        <f t="shared" si="0"/>
        <v>0.5</v>
      </c>
      <c r="L10" s="145">
        <f t="shared" si="0"/>
        <v>2.8</v>
      </c>
      <c r="M10" s="145">
        <f t="shared" si="0"/>
        <v>4.65</v>
      </c>
      <c r="N10" s="145">
        <f t="shared" si="0"/>
        <v>60.32</v>
      </c>
      <c r="O10" s="145"/>
      <c r="P10" s="145"/>
      <c r="Q10" s="145">
        <f t="shared" si="0"/>
        <v>967.63</v>
      </c>
      <c r="R10" s="145">
        <f t="shared" si="0"/>
        <v>828.04</v>
      </c>
      <c r="S10" s="145">
        <f t="shared" si="0"/>
        <v>616.16</v>
      </c>
      <c r="T10" s="145"/>
      <c r="U10" s="145">
        <f t="shared" si="0"/>
        <v>211.88</v>
      </c>
      <c r="V10" s="145">
        <f t="shared" si="0"/>
        <v>79.27</v>
      </c>
      <c r="W10" s="145">
        <f t="shared" si="0"/>
        <v>0.5</v>
      </c>
      <c r="X10" s="145">
        <f t="shared" si="0"/>
        <v>2.8</v>
      </c>
      <c r="Y10" s="145">
        <f t="shared" si="0"/>
        <v>46.5</v>
      </c>
      <c r="Z10" s="145">
        <f t="shared" si="0"/>
        <v>60.32</v>
      </c>
      <c r="AA10" s="145">
        <v>2699</v>
      </c>
      <c r="AB10" s="145">
        <v>2699</v>
      </c>
    </row>
    <row r="11" s="120" customFormat="1" ht="24" customHeight="1" spans="1:28">
      <c r="A11" s="146">
        <v>201</v>
      </c>
      <c r="B11" s="146">
        <v>33</v>
      </c>
      <c r="C11" s="147" t="s">
        <v>142</v>
      </c>
      <c r="D11" s="148" t="s">
        <v>143</v>
      </c>
      <c r="E11" s="149">
        <f>F11+J11</f>
        <v>692.22</v>
      </c>
      <c r="F11" s="148">
        <v>616.16</v>
      </c>
      <c r="G11" s="148">
        <v>616.16</v>
      </c>
      <c r="H11" s="148"/>
      <c r="I11" s="148"/>
      <c r="J11" s="148">
        <v>76.06</v>
      </c>
      <c r="K11" s="148">
        <v>0.5</v>
      </c>
      <c r="L11" s="148">
        <v>2.8</v>
      </c>
      <c r="M11" s="148">
        <v>4.65</v>
      </c>
      <c r="N11" s="148"/>
      <c r="O11" s="148"/>
      <c r="P11" s="148"/>
      <c r="Q11" s="148">
        <v>692.22</v>
      </c>
      <c r="R11" s="148">
        <v>616.16</v>
      </c>
      <c r="S11" s="148">
        <v>616.16</v>
      </c>
      <c r="T11" s="148"/>
      <c r="U11" s="148"/>
      <c r="V11" s="148">
        <v>76.06</v>
      </c>
      <c r="W11" s="148">
        <v>0.5</v>
      </c>
      <c r="X11" s="148">
        <v>2.8</v>
      </c>
      <c r="Y11" s="148">
        <v>46.5</v>
      </c>
      <c r="Z11" s="148"/>
      <c r="AA11" s="148"/>
      <c r="AB11" s="148"/>
    </row>
    <row r="12" s="120" customFormat="1" ht="24" customHeight="1" spans="1:28">
      <c r="A12" s="146">
        <v>208</v>
      </c>
      <c r="B12" s="147" t="s">
        <v>144</v>
      </c>
      <c r="C12" s="147" t="s">
        <v>142</v>
      </c>
      <c r="D12" s="150" t="s">
        <v>145</v>
      </c>
      <c r="E12" s="148">
        <f>J12+N12</f>
        <v>39.62</v>
      </c>
      <c r="F12" s="148"/>
      <c r="G12" s="148"/>
      <c r="H12" s="148"/>
      <c r="I12" s="148"/>
      <c r="J12" s="148">
        <v>3.21</v>
      </c>
      <c r="K12" s="148"/>
      <c r="L12" s="148"/>
      <c r="M12" s="148"/>
      <c r="N12" s="148">
        <v>36.41</v>
      </c>
      <c r="O12" s="148"/>
      <c r="P12" s="148"/>
      <c r="Q12" s="148">
        <f>V12+Z12</f>
        <v>39.62</v>
      </c>
      <c r="R12" s="148"/>
      <c r="S12" s="148"/>
      <c r="T12" s="148"/>
      <c r="U12" s="148"/>
      <c r="V12" s="148">
        <v>3.21</v>
      </c>
      <c r="W12" s="148"/>
      <c r="X12" s="148"/>
      <c r="Y12" s="148"/>
      <c r="Z12" s="148">
        <v>36.41</v>
      </c>
      <c r="AA12" s="148"/>
      <c r="AB12" s="148"/>
    </row>
    <row r="13" s="120" customFormat="1" ht="24" customHeight="1" spans="1:28">
      <c r="A13" s="147" t="s">
        <v>146</v>
      </c>
      <c r="B13" s="147" t="s">
        <v>144</v>
      </c>
      <c r="C13" s="147" t="s">
        <v>144</v>
      </c>
      <c r="D13" s="150" t="s">
        <v>147</v>
      </c>
      <c r="E13" s="148">
        <v>99.98</v>
      </c>
      <c r="F13" s="148">
        <v>99.98</v>
      </c>
      <c r="G13" s="148"/>
      <c r="H13" s="148"/>
      <c r="I13" s="148">
        <v>99.98</v>
      </c>
      <c r="J13" s="148"/>
      <c r="K13" s="148"/>
      <c r="L13" s="148"/>
      <c r="M13" s="148"/>
      <c r="N13" s="148"/>
      <c r="O13" s="148"/>
      <c r="P13" s="148"/>
      <c r="Q13" s="148">
        <v>99.98</v>
      </c>
      <c r="R13" s="148">
        <v>99.98</v>
      </c>
      <c r="S13" s="148"/>
      <c r="T13" s="148"/>
      <c r="U13" s="148">
        <v>99.98</v>
      </c>
      <c r="V13" s="148"/>
      <c r="W13" s="148"/>
      <c r="X13" s="148"/>
      <c r="Y13" s="148"/>
      <c r="Z13" s="148"/>
      <c r="AA13" s="148"/>
      <c r="AB13" s="148"/>
    </row>
    <row r="14" s="120" customFormat="1" ht="24" customHeight="1" spans="1:28">
      <c r="A14" s="147" t="s">
        <v>148</v>
      </c>
      <c r="B14" s="147" t="s">
        <v>149</v>
      </c>
      <c r="C14" s="147" t="s">
        <v>142</v>
      </c>
      <c r="D14" s="149" t="s">
        <v>150</v>
      </c>
      <c r="E14" s="148">
        <v>48.18</v>
      </c>
      <c r="F14" s="148">
        <v>48.18</v>
      </c>
      <c r="G14" s="148"/>
      <c r="H14" s="148"/>
      <c r="I14" s="148">
        <v>48.18</v>
      </c>
      <c r="J14" s="148"/>
      <c r="K14" s="148"/>
      <c r="L14" s="148"/>
      <c r="M14" s="148"/>
      <c r="N14" s="148"/>
      <c r="O14" s="148"/>
      <c r="P14" s="148"/>
      <c r="Q14" s="148">
        <v>48.18</v>
      </c>
      <c r="R14" s="148">
        <v>48.18</v>
      </c>
      <c r="S14" s="148"/>
      <c r="T14" s="148"/>
      <c r="U14" s="148">
        <v>48.18</v>
      </c>
      <c r="V14" s="148"/>
      <c r="W14" s="148"/>
      <c r="X14" s="148"/>
      <c r="Y14" s="148"/>
      <c r="Z14" s="148"/>
      <c r="AA14" s="148"/>
      <c r="AB14" s="148"/>
    </row>
    <row r="15" s="120" customFormat="1" ht="24" customHeight="1" spans="1:28">
      <c r="A15" s="147" t="s">
        <v>148</v>
      </c>
      <c r="B15" s="147" t="s">
        <v>149</v>
      </c>
      <c r="C15" s="147" t="s">
        <v>151</v>
      </c>
      <c r="D15" s="149" t="s">
        <v>152</v>
      </c>
      <c r="E15" s="148">
        <v>23.91</v>
      </c>
      <c r="F15" s="148"/>
      <c r="G15" s="148"/>
      <c r="H15" s="148"/>
      <c r="I15" s="148"/>
      <c r="J15" s="148"/>
      <c r="K15" s="148"/>
      <c r="L15" s="148"/>
      <c r="M15" s="148"/>
      <c r="N15" s="148">
        <v>23.91</v>
      </c>
      <c r="O15" s="148"/>
      <c r="P15" s="148"/>
      <c r="Q15" s="148">
        <v>23.91</v>
      </c>
      <c r="R15" s="148"/>
      <c r="S15" s="148"/>
      <c r="T15" s="148"/>
      <c r="U15" s="148"/>
      <c r="V15" s="148"/>
      <c r="W15" s="148"/>
      <c r="X15" s="148"/>
      <c r="Y15" s="148"/>
      <c r="Z15" s="148">
        <v>23.91</v>
      </c>
      <c r="AA15" s="148"/>
      <c r="AB15" s="148"/>
    </row>
    <row r="16" s="120" customFormat="1" ht="24" customHeight="1" spans="1:28">
      <c r="A16" s="147" t="s">
        <v>148</v>
      </c>
      <c r="B16" s="147" t="s">
        <v>149</v>
      </c>
      <c r="C16" s="147" t="s">
        <v>153</v>
      </c>
      <c r="D16" s="149" t="s">
        <v>154</v>
      </c>
      <c r="E16" s="148">
        <v>5.91</v>
      </c>
      <c r="F16" s="148">
        <v>5.91</v>
      </c>
      <c r="G16" s="148"/>
      <c r="H16" s="148"/>
      <c r="I16" s="148">
        <v>5.91</v>
      </c>
      <c r="J16" s="148"/>
      <c r="K16" s="148"/>
      <c r="L16" s="148"/>
      <c r="M16" s="148"/>
      <c r="N16" s="148"/>
      <c r="O16" s="148"/>
      <c r="P16" s="148"/>
      <c r="Q16" s="148">
        <v>5.91</v>
      </c>
      <c r="R16" s="148">
        <v>5.91</v>
      </c>
      <c r="S16" s="148"/>
      <c r="T16" s="148"/>
      <c r="U16" s="148">
        <v>5.91</v>
      </c>
      <c r="V16" s="148"/>
      <c r="W16" s="148"/>
      <c r="X16" s="148"/>
      <c r="Y16" s="148"/>
      <c r="Z16" s="148"/>
      <c r="AA16" s="148"/>
      <c r="AB16" s="148"/>
    </row>
    <row r="17" s="120" customFormat="1" ht="24" customHeight="1" spans="1:28">
      <c r="A17" s="147" t="s">
        <v>155</v>
      </c>
      <c r="B17" s="147" t="s">
        <v>156</v>
      </c>
      <c r="C17" s="147" t="s">
        <v>142</v>
      </c>
      <c r="D17" s="149" t="s">
        <v>157</v>
      </c>
      <c r="E17" s="148">
        <v>57.81</v>
      </c>
      <c r="F17" s="148">
        <v>57.81</v>
      </c>
      <c r="G17" s="148"/>
      <c r="H17" s="148"/>
      <c r="I17" s="148">
        <v>57.81</v>
      </c>
      <c r="J17" s="148"/>
      <c r="K17" s="148"/>
      <c r="L17" s="148"/>
      <c r="M17" s="148"/>
      <c r="N17" s="148"/>
      <c r="O17" s="148"/>
      <c r="P17" s="148"/>
      <c r="Q17" s="148">
        <v>57.81</v>
      </c>
      <c r="R17" s="148">
        <v>57.81</v>
      </c>
      <c r="S17" s="148"/>
      <c r="T17" s="148"/>
      <c r="U17" s="148">
        <v>57.81</v>
      </c>
      <c r="V17" s="148"/>
      <c r="W17" s="148"/>
      <c r="X17" s="148"/>
      <c r="Y17" s="148"/>
      <c r="Z17" s="148"/>
      <c r="AA17" s="148"/>
      <c r="AB17" s="148"/>
    </row>
    <row r="18" s="120" customFormat="1" ht="24" customHeight="1" spans="1:28">
      <c r="A18" s="147" t="s">
        <v>158</v>
      </c>
      <c r="B18" s="147" t="s">
        <v>159</v>
      </c>
      <c r="C18" s="147" t="s">
        <v>156</v>
      </c>
      <c r="D18" s="149" t="s">
        <v>160</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v>2699</v>
      </c>
      <c r="AB18" s="148">
        <v>2699</v>
      </c>
    </row>
    <row r="19" s="120" customFormat="1" ht="24" customHeight="1" spans="1:28">
      <c r="A19" s="146"/>
      <c r="B19" s="146"/>
      <c r="C19" s="146"/>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row>
    <row r="20" s="120" customFormat="1" ht="24" customHeight="1" spans="1:28">
      <c r="A20" s="146"/>
      <c r="B20" s="146"/>
      <c r="C20" s="146"/>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row>
    <row r="21" s="120" customFormat="1" ht="24" customHeight="1" spans="1:28">
      <c r="A21" s="146"/>
      <c r="B21" s="146"/>
      <c r="C21" s="146"/>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row>
    <row r="22" s="120" customFormat="1" ht="24" customHeight="1" spans="1:28">
      <c r="A22" s="146"/>
      <c r="B22" s="146"/>
      <c r="C22" s="146"/>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row>
    <row r="23" s="120" customFormat="1" ht="24" customHeight="1" spans="1:28">
      <c r="A23" s="146"/>
      <c r="B23" s="146"/>
      <c r="C23" s="146"/>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row>
    <row r="24" s="120" customFormat="1" ht="24" customHeight="1" spans="1:28">
      <c r="A24" s="146"/>
      <c r="B24" s="146"/>
      <c r="C24" s="146"/>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3"/>
  <sheetViews>
    <sheetView topLeftCell="A7" workbookViewId="0">
      <selection activeCell="E35" sqref="E35"/>
    </sheetView>
  </sheetViews>
  <sheetFormatPr defaultColWidth="9" defaultRowHeight="14.4"/>
  <cols>
    <col min="1" max="1" width="9.12962962962963" customWidth="1"/>
    <col min="2" max="2" width="16" customWidth="1"/>
    <col min="3" max="3" width="31" customWidth="1"/>
    <col min="4" max="4" width="21.1296296296296" customWidth="1"/>
    <col min="5" max="5" width="12.6296296296296" customWidth="1"/>
    <col min="6" max="6" width="8.62962962962963" customWidth="1"/>
    <col min="7" max="7" width="8.37962962962963" customWidth="1"/>
    <col min="8" max="8" width="10.5" customWidth="1"/>
    <col min="9" max="9" width="8.62962962962963" customWidth="1"/>
  </cols>
  <sheetData>
    <row r="1" ht="15" customHeight="1" spans="1:18">
      <c r="A1" s="87"/>
      <c r="B1" s="87"/>
      <c r="C1" s="88"/>
      <c r="D1" s="89"/>
      <c r="E1" s="89"/>
      <c r="F1" s="89"/>
      <c r="G1" s="89"/>
      <c r="H1" s="89"/>
      <c r="I1" s="89"/>
      <c r="J1" s="89"/>
      <c r="K1" s="89"/>
      <c r="L1" s="89"/>
      <c r="M1" s="89"/>
      <c r="N1" s="89"/>
      <c r="O1" s="89"/>
      <c r="P1" s="89"/>
      <c r="Q1" s="89"/>
      <c r="R1" s="89"/>
    </row>
    <row r="2" ht="33.95" customHeight="1" spans="1:19">
      <c r="A2" s="5" t="s">
        <v>161</v>
      </c>
      <c r="B2" s="5"/>
      <c r="C2" s="5"/>
      <c r="D2" s="5"/>
      <c r="E2" s="5"/>
      <c r="F2" s="5"/>
      <c r="G2" s="5"/>
      <c r="H2" s="5"/>
      <c r="I2" s="5"/>
      <c r="J2" s="5"/>
      <c r="K2" s="5"/>
      <c r="L2" s="5"/>
      <c r="M2" s="5"/>
      <c r="N2" s="5"/>
      <c r="O2" s="5"/>
      <c r="P2" s="5"/>
      <c r="Q2" s="5"/>
      <c r="R2" s="5"/>
      <c r="S2" s="5"/>
    </row>
    <row r="3" ht="20.1" customHeight="1" spans="1:19">
      <c r="A3" s="90" t="s">
        <v>1</v>
      </c>
      <c r="B3" s="88"/>
      <c r="C3" s="88"/>
      <c r="D3" s="89"/>
      <c r="E3" s="89"/>
      <c r="F3" s="89"/>
      <c r="G3" s="89"/>
      <c r="H3" s="89"/>
      <c r="I3" s="89"/>
      <c r="J3" s="89"/>
      <c r="K3" s="89"/>
      <c r="L3" s="89"/>
      <c r="M3" s="89"/>
      <c r="N3" s="89"/>
      <c r="O3" s="89"/>
      <c r="P3" s="89"/>
      <c r="Q3" s="89"/>
      <c r="R3" s="87" t="s">
        <v>41</v>
      </c>
      <c r="S3" s="87"/>
    </row>
    <row r="4" ht="48" customHeight="1" spans="1:19">
      <c r="A4" s="91" t="s">
        <v>162</v>
      </c>
      <c r="B4" s="92"/>
      <c r="C4" s="91" t="s">
        <v>163</v>
      </c>
      <c r="D4" s="11" t="s">
        <v>164</v>
      </c>
      <c r="E4" s="11"/>
      <c r="F4" s="11"/>
      <c r="G4" s="11"/>
      <c r="H4" s="11"/>
      <c r="I4" s="11"/>
      <c r="J4" s="11"/>
      <c r="K4" s="11"/>
      <c r="L4" s="11"/>
      <c r="M4" s="11"/>
      <c r="N4" s="11"/>
      <c r="O4" s="11"/>
      <c r="P4" s="11"/>
      <c r="Q4" s="11"/>
      <c r="R4" s="11"/>
      <c r="S4" s="11"/>
    </row>
    <row r="5" ht="20.1" customHeight="1" spans="1:19">
      <c r="A5" s="93"/>
      <c r="B5" s="94"/>
      <c r="C5" s="95"/>
      <c r="D5" s="96" t="s">
        <v>165</v>
      </c>
      <c r="E5" s="72" t="s">
        <v>166</v>
      </c>
      <c r="F5" s="73"/>
      <c r="G5" s="73"/>
      <c r="H5" s="73"/>
      <c r="I5" s="73"/>
      <c r="J5" s="73"/>
      <c r="K5" s="73"/>
      <c r="L5" s="73"/>
      <c r="M5" s="73"/>
      <c r="N5" s="73"/>
      <c r="O5" s="75"/>
      <c r="P5" s="113" t="s">
        <v>167</v>
      </c>
      <c r="Q5" s="116"/>
      <c r="R5" s="116"/>
      <c r="S5" s="117"/>
    </row>
    <row r="6" ht="20.1" customHeight="1" spans="1:19">
      <c r="A6" s="97" t="s">
        <v>104</v>
      </c>
      <c r="B6" s="97" t="s">
        <v>105</v>
      </c>
      <c r="C6" s="95"/>
      <c r="D6" s="98"/>
      <c r="E6" s="10" t="s">
        <v>98</v>
      </c>
      <c r="F6" s="99" t="s">
        <v>168</v>
      </c>
      <c r="G6" s="100"/>
      <c r="H6" s="100"/>
      <c r="I6" s="100"/>
      <c r="J6" s="100"/>
      <c r="K6" s="100"/>
      <c r="L6" s="100"/>
      <c r="M6" s="114"/>
      <c r="N6" s="9" t="s">
        <v>169</v>
      </c>
      <c r="O6" s="9" t="s">
        <v>170</v>
      </c>
      <c r="P6" s="115"/>
      <c r="Q6" s="118"/>
      <c r="R6" s="118"/>
      <c r="S6" s="119"/>
    </row>
    <row r="7" ht="66.95" customHeight="1" spans="1:19">
      <c r="A7" s="101"/>
      <c r="B7" s="101"/>
      <c r="C7" s="93"/>
      <c r="D7" s="102"/>
      <c r="E7" s="14"/>
      <c r="F7" s="9" t="s">
        <v>102</v>
      </c>
      <c r="G7" s="9" t="s">
        <v>171</v>
      </c>
      <c r="H7" s="9" t="s">
        <v>172</v>
      </c>
      <c r="I7" s="9" t="s">
        <v>173</v>
      </c>
      <c r="J7" s="9" t="s">
        <v>174</v>
      </c>
      <c r="K7" s="9" t="s">
        <v>175</v>
      </c>
      <c r="L7" s="9" t="s">
        <v>176</v>
      </c>
      <c r="M7" s="9" t="s">
        <v>177</v>
      </c>
      <c r="N7" s="9"/>
      <c r="O7" s="9"/>
      <c r="P7" s="9" t="s">
        <v>102</v>
      </c>
      <c r="Q7" s="9" t="s">
        <v>178</v>
      </c>
      <c r="R7" s="9" t="s">
        <v>179</v>
      </c>
      <c r="S7" s="9" t="s">
        <v>180</v>
      </c>
    </row>
    <row r="8" ht="20.1" customHeight="1" spans="1:19">
      <c r="A8" s="103">
        <v>1</v>
      </c>
      <c r="B8" s="103">
        <v>2</v>
      </c>
      <c r="C8" s="104">
        <v>3</v>
      </c>
      <c r="D8" s="103">
        <v>4</v>
      </c>
      <c r="E8" s="103">
        <v>5</v>
      </c>
      <c r="F8" s="103">
        <v>6</v>
      </c>
      <c r="G8" s="103">
        <v>7</v>
      </c>
      <c r="H8" s="104">
        <v>8</v>
      </c>
      <c r="I8" s="103">
        <v>9</v>
      </c>
      <c r="J8" s="103">
        <v>10</v>
      </c>
      <c r="K8" s="103">
        <v>11</v>
      </c>
      <c r="L8" s="103">
        <v>12</v>
      </c>
      <c r="M8" s="104">
        <v>13</v>
      </c>
      <c r="N8" s="103">
        <v>14</v>
      </c>
      <c r="O8" s="103">
        <v>15</v>
      </c>
      <c r="P8" s="103">
        <v>16</v>
      </c>
      <c r="Q8" s="103">
        <v>17</v>
      </c>
      <c r="R8" s="104">
        <v>18</v>
      </c>
      <c r="S8" s="103">
        <v>19</v>
      </c>
    </row>
    <row r="9" ht="20.1" customHeight="1" spans="1:19">
      <c r="A9" s="105" t="s">
        <v>181</v>
      </c>
      <c r="B9" s="106"/>
      <c r="C9" s="107"/>
      <c r="D9" s="103">
        <f>G9</f>
        <v>967.63</v>
      </c>
      <c r="E9" s="103">
        <f>G9</f>
        <v>967.63</v>
      </c>
      <c r="F9" s="103">
        <f>G9</f>
        <v>967.63</v>
      </c>
      <c r="G9" s="103">
        <f>G10+G24+G52</f>
        <v>967.63</v>
      </c>
      <c r="H9" s="103"/>
      <c r="I9" s="103"/>
      <c r="J9" s="103"/>
      <c r="K9" s="103"/>
      <c r="L9" s="103"/>
      <c r="M9" s="103"/>
      <c r="N9" s="103"/>
      <c r="O9" s="103"/>
      <c r="P9" s="103"/>
      <c r="Q9" s="103"/>
      <c r="R9" s="103"/>
      <c r="S9" s="103"/>
    </row>
    <row r="10" ht="18" customHeight="1" spans="1:19">
      <c r="A10" s="108">
        <v>301</v>
      </c>
      <c r="B10" s="109" t="s">
        <v>182</v>
      </c>
      <c r="C10" s="110" t="s">
        <v>99</v>
      </c>
      <c r="D10" s="103">
        <f t="shared" ref="D10:D59" si="0">G10</f>
        <v>828.04</v>
      </c>
      <c r="E10" s="103">
        <f t="shared" ref="E10:E59" si="1">G10</f>
        <v>828.04</v>
      </c>
      <c r="F10" s="103">
        <f t="shared" ref="F10:F59" si="2">G10</f>
        <v>828.04</v>
      </c>
      <c r="G10" s="82">
        <f>SUM(G11:G23)</f>
        <v>828.04</v>
      </c>
      <c r="H10" s="82"/>
      <c r="I10" s="82"/>
      <c r="J10" s="82"/>
      <c r="K10" s="82"/>
      <c r="L10" s="82"/>
      <c r="M10" s="82"/>
      <c r="N10" s="82"/>
      <c r="O10" s="82"/>
      <c r="P10" s="82"/>
      <c r="Q10" s="82"/>
      <c r="R10" s="82"/>
      <c r="S10" s="82"/>
    </row>
    <row r="11" ht="18" customHeight="1" spans="1:19">
      <c r="A11" s="111"/>
      <c r="B11" s="109" t="s">
        <v>183</v>
      </c>
      <c r="C11" s="112" t="s">
        <v>184</v>
      </c>
      <c r="D11" s="103">
        <f t="shared" si="0"/>
        <v>581.81</v>
      </c>
      <c r="E11" s="103">
        <f t="shared" si="1"/>
        <v>581.81</v>
      </c>
      <c r="F11" s="103">
        <f t="shared" si="2"/>
        <v>581.81</v>
      </c>
      <c r="G11" s="82">
        <v>581.81</v>
      </c>
      <c r="H11" s="82"/>
      <c r="I11" s="82"/>
      <c r="J11" s="82"/>
      <c r="K11" s="82"/>
      <c r="L11" s="82"/>
      <c r="M11" s="82"/>
      <c r="N11" s="82"/>
      <c r="O11" s="82"/>
      <c r="P11" s="82"/>
      <c r="Q11" s="82"/>
      <c r="R11" s="82"/>
      <c r="S11" s="82"/>
    </row>
    <row r="12" ht="18" customHeight="1" spans="1:19">
      <c r="A12" s="111"/>
      <c r="B12" s="109" t="s">
        <v>185</v>
      </c>
      <c r="C12" s="112" t="s">
        <v>186</v>
      </c>
      <c r="D12" s="103"/>
      <c r="E12" s="103"/>
      <c r="F12" s="103"/>
      <c r="G12" s="82"/>
      <c r="H12" s="82"/>
      <c r="I12" s="82"/>
      <c r="J12" s="82"/>
      <c r="K12" s="82"/>
      <c r="L12" s="82"/>
      <c r="M12" s="82"/>
      <c r="N12" s="82"/>
      <c r="O12" s="82"/>
      <c r="P12" s="82"/>
      <c r="Q12" s="82"/>
      <c r="R12" s="82"/>
      <c r="S12" s="82"/>
    </row>
    <row r="13" ht="18" customHeight="1" spans="1:19">
      <c r="A13" s="111"/>
      <c r="B13" s="109" t="s">
        <v>187</v>
      </c>
      <c r="C13" s="112" t="s">
        <v>188</v>
      </c>
      <c r="D13" s="103">
        <f t="shared" si="0"/>
        <v>18.15</v>
      </c>
      <c r="E13" s="103">
        <f t="shared" si="1"/>
        <v>18.15</v>
      </c>
      <c r="F13" s="103">
        <f t="shared" si="2"/>
        <v>18.15</v>
      </c>
      <c r="G13" s="82">
        <v>18.15</v>
      </c>
      <c r="H13" s="82"/>
      <c r="I13" s="82"/>
      <c r="J13" s="82"/>
      <c r="K13" s="82"/>
      <c r="L13" s="82"/>
      <c r="M13" s="82"/>
      <c r="N13" s="82"/>
      <c r="O13" s="82"/>
      <c r="P13" s="82"/>
      <c r="Q13" s="82"/>
      <c r="R13" s="82"/>
      <c r="S13" s="82"/>
    </row>
    <row r="14" ht="18" customHeight="1" spans="1:19">
      <c r="A14" s="111"/>
      <c r="B14" s="109" t="s">
        <v>189</v>
      </c>
      <c r="C14" s="112" t="s">
        <v>190</v>
      </c>
      <c r="D14" s="103"/>
      <c r="E14" s="103"/>
      <c r="F14" s="103"/>
      <c r="G14" s="82"/>
      <c r="H14" s="82"/>
      <c r="I14" s="82"/>
      <c r="J14" s="82"/>
      <c r="K14" s="82"/>
      <c r="L14" s="82"/>
      <c r="M14" s="82"/>
      <c r="N14" s="82"/>
      <c r="O14" s="82"/>
      <c r="P14" s="82"/>
      <c r="Q14" s="82"/>
      <c r="R14" s="82"/>
      <c r="S14" s="82"/>
    </row>
    <row r="15" ht="18" customHeight="1" spans="1:19">
      <c r="A15" s="111"/>
      <c r="B15" s="109" t="s">
        <v>191</v>
      </c>
      <c r="C15" s="112" t="s">
        <v>192</v>
      </c>
      <c r="D15" s="103">
        <f t="shared" si="0"/>
        <v>16.2</v>
      </c>
      <c r="E15" s="103">
        <f t="shared" si="1"/>
        <v>16.2</v>
      </c>
      <c r="F15" s="103">
        <f t="shared" si="2"/>
        <v>16.2</v>
      </c>
      <c r="G15" s="82">
        <v>16.2</v>
      </c>
      <c r="H15" s="82"/>
      <c r="I15" s="82"/>
      <c r="J15" s="82"/>
      <c r="K15" s="82"/>
      <c r="L15" s="82"/>
      <c r="M15" s="82"/>
      <c r="N15" s="82"/>
      <c r="O15" s="82"/>
      <c r="P15" s="82"/>
      <c r="Q15" s="82"/>
      <c r="R15" s="82"/>
      <c r="S15" s="82"/>
    </row>
    <row r="16" ht="18" customHeight="1" spans="1:19">
      <c r="A16" s="111"/>
      <c r="B16" s="109" t="s">
        <v>193</v>
      </c>
      <c r="C16" s="112" t="s">
        <v>194</v>
      </c>
      <c r="D16" s="103">
        <f t="shared" si="0"/>
        <v>99.98</v>
      </c>
      <c r="E16" s="103">
        <f t="shared" si="1"/>
        <v>99.98</v>
      </c>
      <c r="F16" s="103">
        <f t="shared" si="2"/>
        <v>99.98</v>
      </c>
      <c r="G16" s="82">
        <v>99.98</v>
      </c>
      <c r="H16" s="82"/>
      <c r="I16" s="82"/>
      <c r="J16" s="82"/>
      <c r="K16" s="82"/>
      <c r="L16" s="82"/>
      <c r="M16" s="82"/>
      <c r="N16" s="82"/>
      <c r="O16" s="82"/>
      <c r="P16" s="82"/>
      <c r="Q16" s="82"/>
      <c r="R16" s="82"/>
      <c r="S16" s="82"/>
    </row>
    <row r="17" ht="18" customHeight="1" spans="1:19">
      <c r="A17" s="111"/>
      <c r="B17" s="109" t="s">
        <v>195</v>
      </c>
      <c r="C17" s="112" t="s">
        <v>196</v>
      </c>
      <c r="D17" s="103"/>
      <c r="E17" s="103"/>
      <c r="F17" s="103"/>
      <c r="G17" s="82"/>
      <c r="H17" s="82"/>
      <c r="I17" s="82"/>
      <c r="J17" s="82"/>
      <c r="K17" s="82"/>
      <c r="L17" s="82"/>
      <c r="M17" s="82"/>
      <c r="N17" s="82"/>
      <c r="O17" s="82"/>
      <c r="P17" s="82"/>
      <c r="Q17" s="82"/>
      <c r="R17" s="82"/>
      <c r="S17" s="82"/>
    </row>
    <row r="18" ht="18" customHeight="1" spans="1:19">
      <c r="A18" s="111"/>
      <c r="B18" s="109" t="s">
        <v>197</v>
      </c>
      <c r="C18" s="112" t="s">
        <v>198</v>
      </c>
      <c r="D18" s="103">
        <f t="shared" si="0"/>
        <v>48.18</v>
      </c>
      <c r="E18" s="103">
        <f t="shared" si="1"/>
        <v>48.18</v>
      </c>
      <c r="F18" s="103">
        <f t="shared" si="2"/>
        <v>48.18</v>
      </c>
      <c r="G18" s="82">
        <v>48.18</v>
      </c>
      <c r="H18" s="82"/>
      <c r="I18" s="82"/>
      <c r="J18" s="82"/>
      <c r="K18" s="82"/>
      <c r="L18" s="82"/>
      <c r="M18" s="82"/>
      <c r="N18" s="82"/>
      <c r="O18" s="82"/>
      <c r="P18" s="82"/>
      <c r="Q18" s="82"/>
      <c r="R18" s="82"/>
      <c r="S18" s="82"/>
    </row>
    <row r="19" ht="18" customHeight="1" spans="1:19">
      <c r="A19" s="111"/>
      <c r="B19" s="109" t="s">
        <v>199</v>
      </c>
      <c r="C19" s="112" t="s">
        <v>200</v>
      </c>
      <c r="D19" s="103"/>
      <c r="E19" s="103"/>
      <c r="F19" s="103"/>
      <c r="G19" s="82"/>
      <c r="H19" s="82"/>
      <c r="I19" s="82"/>
      <c r="J19" s="82"/>
      <c r="K19" s="82"/>
      <c r="L19" s="82"/>
      <c r="M19" s="82"/>
      <c r="N19" s="82"/>
      <c r="O19" s="82"/>
      <c r="P19" s="82"/>
      <c r="Q19" s="82"/>
      <c r="R19" s="82"/>
      <c r="S19" s="82"/>
    </row>
    <row r="20" ht="18" customHeight="1" spans="1:19">
      <c r="A20" s="111"/>
      <c r="B20" s="109" t="s">
        <v>201</v>
      </c>
      <c r="C20" s="112" t="s">
        <v>202</v>
      </c>
      <c r="D20" s="103">
        <f t="shared" si="0"/>
        <v>5.91</v>
      </c>
      <c r="E20" s="103">
        <f t="shared" si="1"/>
        <v>5.91</v>
      </c>
      <c r="F20" s="103">
        <f t="shared" si="2"/>
        <v>5.91</v>
      </c>
      <c r="G20" s="82">
        <v>5.91</v>
      </c>
      <c r="H20" s="82"/>
      <c r="I20" s="82"/>
      <c r="J20" s="82"/>
      <c r="K20" s="82"/>
      <c r="L20" s="82"/>
      <c r="M20" s="82"/>
      <c r="N20" s="82"/>
      <c r="O20" s="82"/>
      <c r="P20" s="82"/>
      <c r="Q20" s="82"/>
      <c r="R20" s="82"/>
      <c r="S20" s="82"/>
    </row>
    <row r="21" ht="18" customHeight="1" spans="1:19">
      <c r="A21" s="111"/>
      <c r="B21" s="109" t="s">
        <v>203</v>
      </c>
      <c r="C21" s="112" t="s">
        <v>204</v>
      </c>
      <c r="D21" s="103">
        <f t="shared" si="0"/>
        <v>57.81</v>
      </c>
      <c r="E21" s="103">
        <f t="shared" si="1"/>
        <v>57.81</v>
      </c>
      <c r="F21" s="103">
        <f t="shared" si="2"/>
        <v>57.81</v>
      </c>
      <c r="G21" s="82">
        <v>57.81</v>
      </c>
      <c r="H21" s="82"/>
      <c r="I21" s="82"/>
      <c r="J21" s="82"/>
      <c r="K21" s="82"/>
      <c r="L21" s="82"/>
      <c r="M21" s="82"/>
      <c r="N21" s="82"/>
      <c r="O21" s="82"/>
      <c r="P21" s="82"/>
      <c r="Q21" s="82"/>
      <c r="R21" s="82"/>
      <c r="S21" s="82"/>
    </row>
    <row r="22" ht="18" customHeight="1" spans="1:19">
      <c r="A22" s="111"/>
      <c r="B22" s="109" t="s">
        <v>205</v>
      </c>
      <c r="C22" s="112" t="s">
        <v>206</v>
      </c>
      <c r="D22" s="103"/>
      <c r="E22" s="103"/>
      <c r="F22" s="103"/>
      <c r="G22" s="82"/>
      <c r="H22" s="82"/>
      <c r="I22" s="82"/>
      <c r="J22" s="82"/>
      <c r="K22" s="82"/>
      <c r="L22" s="82"/>
      <c r="M22" s="82"/>
      <c r="N22" s="82"/>
      <c r="O22" s="82"/>
      <c r="P22" s="82"/>
      <c r="Q22" s="82"/>
      <c r="R22" s="82"/>
      <c r="S22" s="82"/>
    </row>
    <row r="23" ht="18" customHeight="1" spans="1:19">
      <c r="A23" s="111"/>
      <c r="B23" s="109" t="s">
        <v>207</v>
      </c>
      <c r="C23" s="112" t="s">
        <v>208</v>
      </c>
      <c r="D23" s="103"/>
      <c r="E23" s="103"/>
      <c r="F23" s="103"/>
      <c r="G23" s="82"/>
      <c r="H23" s="82"/>
      <c r="I23" s="82"/>
      <c r="J23" s="82"/>
      <c r="K23" s="82"/>
      <c r="L23" s="82"/>
      <c r="M23" s="82"/>
      <c r="N23" s="82"/>
      <c r="O23" s="82"/>
      <c r="P23" s="82"/>
      <c r="Q23" s="82"/>
      <c r="R23" s="82"/>
      <c r="S23" s="82"/>
    </row>
    <row r="24" ht="18" customHeight="1" spans="1:19">
      <c r="A24" s="108">
        <v>302</v>
      </c>
      <c r="B24" s="109"/>
      <c r="C24" s="110" t="s">
        <v>100</v>
      </c>
      <c r="D24" s="103">
        <f t="shared" si="0"/>
        <v>79.27</v>
      </c>
      <c r="E24" s="103">
        <f t="shared" si="1"/>
        <v>79.27</v>
      </c>
      <c r="F24" s="103">
        <f t="shared" si="2"/>
        <v>79.27</v>
      </c>
      <c r="G24" s="82">
        <f>SUM(G25:G51)</f>
        <v>79.27</v>
      </c>
      <c r="H24" s="82"/>
      <c r="I24" s="82"/>
      <c r="J24" s="82"/>
      <c r="K24" s="82"/>
      <c r="L24" s="82"/>
      <c r="M24" s="82"/>
      <c r="N24" s="82"/>
      <c r="O24" s="82"/>
      <c r="P24" s="82"/>
      <c r="Q24" s="82"/>
      <c r="R24" s="82"/>
      <c r="S24" s="82"/>
    </row>
    <row r="25" ht="18" customHeight="1" spans="1:19">
      <c r="A25" s="111"/>
      <c r="B25" s="109" t="s">
        <v>183</v>
      </c>
      <c r="C25" s="112" t="s">
        <v>209</v>
      </c>
      <c r="D25" s="103">
        <f t="shared" si="0"/>
        <v>49.47</v>
      </c>
      <c r="E25" s="103">
        <f t="shared" si="1"/>
        <v>49.47</v>
      </c>
      <c r="F25" s="103">
        <f t="shared" si="2"/>
        <v>49.47</v>
      </c>
      <c r="G25" s="82">
        <v>49.47</v>
      </c>
      <c r="H25" s="82"/>
      <c r="I25" s="82"/>
      <c r="J25" s="82"/>
      <c r="K25" s="82"/>
      <c r="L25" s="82"/>
      <c r="M25" s="82"/>
      <c r="N25" s="82"/>
      <c r="O25" s="82"/>
      <c r="P25" s="82"/>
      <c r="Q25" s="82"/>
      <c r="R25" s="82"/>
      <c r="S25" s="82"/>
    </row>
    <row r="26" ht="18" customHeight="1" spans="1:19">
      <c r="A26" s="111"/>
      <c r="B26" s="109" t="s">
        <v>185</v>
      </c>
      <c r="C26" s="112" t="s">
        <v>210</v>
      </c>
      <c r="D26" s="103"/>
      <c r="E26" s="103"/>
      <c r="F26" s="103"/>
      <c r="G26" s="82"/>
      <c r="H26" s="82"/>
      <c r="I26" s="82"/>
      <c r="J26" s="82"/>
      <c r="K26" s="82"/>
      <c r="L26" s="82"/>
      <c r="M26" s="82"/>
      <c r="N26" s="82"/>
      <c r="O26" s="82"/>
      <c r="P26" s="82"/>
      <c r="Q26" s="82"/>
      <c r="R26" s="82"/>
      <c r="S26" s="82"/>
    </row>
    <row r="27" ht="18" customHeight="1" spans="1:19">
      <c r="A27" s="111"/>
      <c r="B27" s="109" t="s">
        <v>187</v>
      </c>
      <c r="C27" s="112" t="s">
        <v>211</v>
      </c>
      <c r="D27" s="103"/>
      <c r="E27" s="103"/>
      <c r="F27" s="103"/>
      <c r="G27" s="82"/>
      <c r="H27" s="82"/>
      <c r="I27" s="82"/>
      <c r="J27" s="82"/>
      <c r="K27" s="82"/>
      <c r="L27" s="82"/>
      <c r="M27" s="82"/>
      <c r="N27" s="82"/>
      <c r="O27" s="82"/>
      <c r="P27" s="82"/>
      <c r="Q27" s="82"/>
      <c r="R27" s="82"/>
      <c r="S27" s="82"/>
    </row>
    <row r="28" ht="18" customHeight="1" spans="1:19">
      <c r="A28" s="111"/>
      <c r="B28" s="109" t="s">
        <v>212</v>
      </c>
      <c r="C28" s="112" t="s">
        <v>213</v>
      </c>
      <c r="D28" s="103"/>
      <c r="E28" s="103"/>
      <c r="F28" s="103"/>
      <c r="G28" s="82"/>
      <c r="H28" s="82"/>
      <c r="I28" s="82"/>
      <c r="J28" s="82"/>
      <c r="K28" s="82"/>
      <c r="L28" s="82"/>
      <c r="M28" s="82"/>
      <c r="N28" s="82"/>
      <c r="O28" s="82"/>
      <c r="P28" s="82"/>
      <c r="Q28" s="82"/>
      <c r="R28" s="82"/>
      <c r="S28" s="82"/>
    </row>
    <row r="29" ht="18" customHeight="1" spans="1:19">
      <c r="A29" s="111"/>
      <c r="B29" s="109" t="s">
        <v>214</v>
      </c>
      <c r="C29" s="112" t="s">
        <v>215</v>
      </c>
      <c r="D29" s="103"/>
      <c r="E29" s="103"/>
      <c r="F29" s="103"/>
      <c r="G29" s="82"/>
      <c r="H29" s="82"/>
      <c r="I29" s="82"/>
      <c r="J29" s="82"/>
      <c r="K29" s="82"/>
      <c r="L29" s="82"/>
      <c r="M29" s="82"/>
      <c r="N29" s="82"/>
      <c r="O29" s="82"/>
      <c r="P29" s="82"/>
      <c r="Q29" s="82"/>
      <c r="R29" s="82"/>
      <c r="S29" s="82"/>
    </row>
    <row r="30" ht="18" customHeight="1" spans="1:19">
      <c r="A30" s="111"/>
      <c r="B30" s="109" t="s">
        <v>189</v>
      </c>
      <c r="C30" s="112" t="s">
        <v>216</v>
      </c>
      <c r="D30" s="103"/>
      <c r="E30" s="103"/>
      <c r="F30" s="103"/>
      <c r="G30" s="82"/>
      <c r="H30" s="82"/>
      <c r="I30" s="82"/>
      <c r="J30" s="82"/>
      <c r="K30" s="82"/>
      <c r="L30" s="82"/>
      <c r="M30" s="82"/>
      <c r="N30" s="82"/>
      <c r="O30" s="82"/>
      <c r="P30" s="82"/>
      <c r="Q30" s="82"/>
      <c r="R30" s="82"/>
      <c r="S30" s="82"/>
    </row>
    <row r="31" ht="18" customHeight="1" spans="1:19">
      <c r="A31" s="111"/>
      <c r="B31" s="109" t="s">
        <v>191</v>
      </c>
      <c r="C31" s="112" t="s">
        <v>217</v>
      </c>
      <c r="D31" s="103"/>
      <c r="E31" s="103"/>
      <c r="F31" s="103"/>
      <c r="G31" s="82"/>
      <c r="H31" s="82"/>
      <c r="I31" s="82"/>
      <c r="J31" s="82"/>
      <c r="K31" s="82"/>
      <c r="L31" s="82"/>
      <c r="M31" s="82"/>
      <c r="N31" s="82"/>
      <c r="O31" s="82"/>
      <c r="P31" s="82"/>
      <c r="Q31" s="82"/>
      <c r="R31" s="82"/>
      <c r="S31" s="82"/>
    </row>
    <row r="32" ht="18" customHeight="1" spans="1:19">
      <c r="A32" s="111"/>
      <c r="B32" s="109" t="s">
        <v>193</v>
      </c>
      <c r="C32" s="112" t="s">
        <v>218</v>
      </c>
      <c r="D32" s="103"/>
      <c r="E32" s="103"/>
      <c r="F32" s="103"/>
      <c r="G32" s="82"/>
      <c r="H32" s="82"/>
      <c r="I32" s="82"/>
      <c r="J32" s="82"/>
      <c r="K32" s="82"/>
      <c r="L32" s="82"/>
      <c r="M32" s="82"/>
      <c r="N32" s="82"/>
      <c r="O32" s="82"/>
      <c r="P32" s="82"/>
      <c r="Q32" s="82"/>
      <c r="R32" s="82"/>
      <c r="S32" s="82"/>
    </row>
    <row r="33" ht="18" customHeight="1" spans="1:19">
      <c r="A33" s="111"/>
      <c r="B33" s="109" t="s">
        <v>195</v>
      </c>
      <c r="C33" s="112" t="s">
        <v>219</v>
      </c>
      <c r="D33" s="103"/>
      <c r="E33" s="103"/>
      <c r="F33" s="103"/>
      <c r="G33" s="82"/>
      <c r="H33" s="82"/>
      <c r="I33" s="82"/>
      <c r="J33" s="82"/>
      <c r="K33" s="82"/>
      <c r="L33" s="82"/>
      <c r="M33" s="82"/>
      <c r="N33" s="82"/>
      <c r="O33" s="82"/>
      <c r="P33" s="82"/>
      <c r="Q33" s="82"/>
      <c r="R33" s="82"/>
      <c r="S33" s="82"/>
    </row>
    <row r="34" ht="18" customHeight="1" spans="1:19">
      <c r="A34" s="111"/>
      <c r="B34" s="109" t="s">
        <v>199</v>
      </c>
      <c r="C34" s="112" t="s">
        <v>220</v>
      </c>
      <c r="D34" s="103"/>
      <c r="E34" s="103"/>
      <c r="F34" s="103"/>
      <c r="G34" s="82"/>
      <c r="H34" s="82"/>
      <c r="I34" s="82"/>
      <c r="J34" s="82"/>
      <c r="K34" s="82"/>
      <c r="L34" s="82"/>
      <c r="M34" s="82"/>
      <c r="N34" s="82"/>
      <c r="O34" s="82"/>
      <c r="P34" s="82"/>
      <c r="Q34" s="82"/>
      <c r="R34" s="82"/>
      <c r="S34" s="82"/>
    </row>
    <row r="35" ht="18" customHeight="1" spans="1:19">
      <c r="A35" s="111"/>
      <c r="B35" s="109" t="s">
        <v>201</v>
      </c>
      <c r="C35" s="112" t="s">
        <v>221</v>
      </c>
      <c r="D35" s="103"/>
      <c r="E35" s="103"/>
      <c r="F35" s="103"/>
      <c r="G35" s="82"/>
      <c r="H35" s="82"/>
      <c r="I35" s="82"/>
      <c r="J35" s="82"/>
      <c r="K35" s="82"/>
      <c r="L35" s="82"/>
      <c r="M35" s="82"/>
      <c r="N35" s="82"/>
      <c r="O35" s="82"/>
      <c r="P35" s="82"/>
      <c r="Q35" s="82"/>
      <c r="R35" s="82"/>
      <c r="S35" s="82"/>
    </row>
    <row r="36" ht="18" customHeight="1" spans="1:19">
      <c r="A36" s="111"/>
      <c r="B36" s="109" t="s">
        <v>203</v>
      </c>
      <c r="C36" s="112" t="s">
        <v>222</v>
      </c>
      <c r="D36" s="103"/>
      <c r="E36" s="103"/>
      <c r="F36" s="103"/>
      <c r="G36" s="82"/>
      <c r="H36" s="82"/>
      <c r="I36" s="82"/>
      <c r="J36" s="82"/>
      <c r="K36" s="82"/>
      <c r="L36" s="82"/>
      <c r="M36" s="82"/>
      <c r="N36" s="82"/>
      <c r="O36" s="82"/>
      <c r="P36" s="82"/>
      <c r="Q36" s="82"/>
      <c r="R36" s="82"/>
      <c r="S36" s="82"/>
    </row>
    <row r="37" ht="18" customHeight="1" spans="1:19">
      <c r="A37" s="111"/>
      <c r="B37" s="109" t="s">
        <v>205</v>
      </c>
      <c r="C37" s="112" t="s">
        <v>223</v>
      </c>
      <c r="D37" s="103"/>
      <c r="E37" s="103"/>
      <c r="F37" s="103"/>
      <c r="G37" s="82"/>
      <c r="H37" s="82"/>
      <c r="I37" s="82"/>
      <c r="J37" s="82"/>
      <c r="K37" s="82"/>
      <c r="L37" s="82"/>
      <c r="M37" s="82"/>
      <c r="N37" s="82"/>
      <c r="O37" s="82"/>
      <c r="P37" s="82"/>
      <c r="Q37" s="82"/>
      <c r="R37" s="82"/>
      <c r="S37" s="82"/>
    </row>
    <row r="38" ht="18" customHeight="1" spans="1:19">
      <c r="A38" s="111"/>
      <c r="B38" s="109" t="s">
        <v>224</v>
      </c>
      <c r="C38" s="112" t="s">
        <v>225</v>
      </c>
      <c r="D38" s="103">
        <f t="shared" si="0"/>
        <v>2.04</v>
      </c>
      <c r="E38" s="103">
        <f t="shared" si="1"/>
        <v>2.04</v>
      </c>
      <c r="F38" s="103">
        <f t="shared" si="2"/>
        <v>2.04</v>
      </c>
      <c r="G38" s="82">
        <v>2.04</v>
      </c>
      <c r="H38" s="82"/>
      <c r="I38" s="82"/>
      <c r="J38" s="82"/>
      <c r="K38" s="82"/>
      <c r="L38" s="82"/>
      <c r="M38" s="82"/>
      <c r="N38" s="82"/>
      <c r="O38" s="82"/>
      <c r="P38" s="82"/>
      <c r="Q38" s="82"/>
      <c r="R38" s="82"/>
      <c r="S38" s="82"/>
    </row>
    <row r="39" ht="18" customHeight="1" spans="1:19">
      <c r="A39" s="111"/>
      <c r="B39" s="109" t="s">
        <v>226</v>
      </c>
      <c r="C39" s="112" t="s">
        <v>227</v>
      </c>
      <c r="D39" s="103">
        <f t="shared" si="0"/>
        <v>3.5</v>
      </c>
      <c r="E39" s="103">
        <f t="shared" si="1"/>
        <v>3.5</v>
      </c>
      <c r="F39" s="103">
        <f t="shared" si="2"/>
        <v>3.5</v>
      </c>
      <c r="G39" s="82">
        <v>3.5</v>
      </c>
      <c r="H39" s="82"/>
      <c r="I39" s="82"/>
      <c r="J39" s="82"/>
      <c r="K39" s="82"/>
      <c r="L39" s="82"/>
      <c r="M39" s="82"/>
      <c r="N39" s="82"/>
      <c r="O39" s="82"/>
      <c r="P39" s="82"/>
      <c r="Q39" s="82"/>
      <c r="R39" s="82"/>
      <c r="S39" s="82"/>
    </row>
    <row r="40" ht="18" customHeight="1" spans="1:19">
      <c r="A40" s="111"/>
      <c r="B40" s="109" t="s">
        <v>228</v>
      </c>
      <c r="C40" s="112" t="s">
        <v>229</v>
      </c>
      <c r="D40" s="103"/>
      <c r="E40" s="103"/>
      <c r="F40" s="103"/>
      <c r="G40" s="82"/>
      <c r="H40" s="82"/>
      <c r="I40" s="82"/>
      <c r="J40" s="82"/>
      <c r="K40" s="82"/>
      <c r="L40" s="82"/>
      <c r="M40" s="82"/>
      <c r="N40" s="82"/>
      <c r="O40" s="82"/>
      <c r="P40" s="82"/>
      <c r="Q40" s="82"/>
      <c r="R40" s="82"/>
      <c r="S40" s="82"/>
    </row>
    <row r="41" ht="18" customHeight="1" spans="1:19">
      <c r="A41" s="111"/>
      <c r="B41" s="109" t="s">
        <v>230</v>
      </c>
      <c r="C41" s="112" t="s">
        <v>231</v>
      </c>
      <c r="D41" s="103"/>
      <c r="E41" s="103"/>
      <c r="F41" s="103"/>
      <c r="G41" s="82"/>
      <c r="H41" s="82"/>
      <c r="I41" s="82"/>
      <c r="J41" s="82"/>
      <c r="K41" s="82"/>
      <c r="L41" s="82"/>
      <c r="M41" s="82"/>
      <c r="N41" s="82"/>
      <c r="O41" s="82"/>
      <c r="P41" s="82"/>
      <c r="Q41" s="82"/>
      <c r="R41" s="82"/>
      <c r="S41" s="82"/>
    </row>
    <row r="42" ht="18" customHeight="1" spans="1:19">
      <c r="A42" s="111"/>
      <c r="B42" s="109" t="s">
        <v>232</v>
      </c>
      <c r="C42" s="112" t="s">
        <v>233</v>
      </c>
      <c r="D42" s="103"/>
      <c r="E42" s="103"/>
      <c r="F42" s="103"/>
      <c r="G42" s="82"/>
      <c r="H42" s="82"/>
      <c r="I42" s="82"/>
      <c r="J42" s="82"/>
      <c r="K42" s="82"/>
      <c r="L42" s="82"/>
      <c r="M42" s="82"/>
      <c r="N42" s="82"/>
      <c r="O42" s="82"/>
      <c r="P42" s="82"/>
      <c r="Q42" s="82"/>
      <c r="R42" s="82"/>
      <c r="S42" s="82"/>
    </row>
    <row r="43" ht="18" customHeight="1" spans="1:19">
      <c r="A43" s="111"/>
      <c r="B43" s="109" t="s">
        <v>234</v>
      </c>
      <c r="C43" s="112" t="s">
        <v>235</v>
      </c>
      <c r="D43" s="103"/>
      <c r="E43" s="103"/>
      <c r="F43" s="103"/>
      <c r="G43" s="82"/>
      <c r="H43" s="82"/>
      <c r="I43" s="82"/>
      <c r="J43" s="82"/>
      <c r="K43" s="82"/>
      <c r="L43" s="82"/>
      <c r="M43" s="82"/>
      <c r="N43" s="82"/>
      <c r="O43" s="82"/>
      <c r="P43" s="82"/>
      <c r="Q43" s="82"/>
      <c r="R43" s="82"/>
      <c r="S43" s="82"/>
    </row>
    <row r="44" ht="18" customHeight="1" spans="1:19">
      <c r="A44" s="111"/>
      <c r="B44" s="109" t="s">
        <v>236</v>
      </c>
      <c r="C44" s="112" t="s">
        <v>237</v>
      </c>
      <c r="D44" s="103"/>
      <c r="E44" s="103"/>
      <c r="F44" s="103"/>
      <c r="G44" s="82"/>
      <c r="H44" s="82"/>
      <c r="I44" s="82"/>
      <c r="J44" s="82"/>
      <c r="K44" s="82"/>
      <c r="L44" s="82"/>
      <c r="M44" s="82"/>
      <c r="N44" s="82"/>
      <c r="O44" s="82"/>
      <c r="P44" s="82"/>
      <c r="Q44" s="82"/>
      <c r="R44" s="82"/>
      <c r="S44" s="82"/>
    </row>
    <row r="45" ht="18" customHeight="1" spans="1:19">
      <c r="A45" s="111"/>
      <c r="B45" s="109" t="s">
        <v>238</v>
      </c>
      <c r="C45" s="112" t="s">
        <v>239</v>
      </c>
      <c r="D45" s="103"/>
      <c r="E45" s="103"/>
      <c r="F45" s="103"/>
      <c r="G45" s="82"/>
      <c r="H45" s="82"/>
      <c r="I45" s="82"/>
      <c r="J45" s="82"/>
      <c r="K45" s="82"/>
      <c r="L45" s="82"/>
      <c r="M45" s="82"/>
      <c r="N45" s="82"/>
      <c r="O45" s="82"/>
      <c r="P45" s="82"/>
      <c r="Q45" s="82"/>
      <c r="R45" s="82"/>
      <c r="S45" s="82"/>
    </row>
    <row r="46" ht="18" customHeight="1" spans="1:19">
      <c r="A46" s="111"/>
      <c r="B46" s="109" t="s">
        <v>240</v>
      </c>
      <c r="C46" s="112" t="s">
        <v>241</v>
      </c>
      <c r="D46" s="103">
        <f t="shared" si="0"/>
        <v>11.76</v>
      </c>
      <c r="E46" s="103">
        <f t="shared" si="1"/>
        <v>11.76</v>
      </c>
      <c r="F46" s="103">
        <f t="shared" si="2"/>
        <v>11.76</v>
      </c>
      <c r="G46" s="82">
        <v>11.76</v>
      </c>
      <c r="H46" s="82"/>
      <c r="I46" s="82"/>
      <c r="J46" s="82"/>
      <c r="K46" s="82"/>
      <c r="L46" s="82"/>
      <c r="M46" s="82"/>
      <c r="N46" s="82"/>
      <c r="O46" s="82"/>
      <c r="P46" s="82"/>
      <c r="Q46" s="82"/>
      <c r="R46" s="82"/>
      <c r="S46" s="82"/>
    </row>
    <row r="47" ht="18" customHeight="1" spans="1:19">
      <c r="A47" s="111"/>
      <c r="B47" s="109" t="s">
        <v>242</v>
      </c>
      <c r="C47" s="112" t="s">
        <v>243</v>
      </c>
      <c r="D47" s="103">
        <f t="shared" si="0"/>
        <v>4.53</v>
      </c>
      <c r="E47" s="103">
        <f t="shared" si="1"/>
        <v>4.53</v>
      </c>
      <c r="F47" s="103">
        <f t="shared" si="2"/>
        <v>4.53</v>
      </c>
      <c r="G47" s="82">
        <v>4.53</v>
      </c>
      <c r="H47" s="82"/>
      <c r="I47" s="82"/>
      <c r="J47" s="82"/>
      <c r="K47" s="82"/>
      <c r="L47" s="82"/>
      <c r="M47" s="82"/>
      <c r="N47" s="82"/>
      <c r="O47" s="82"/>
      <c r="P47" s="82"/>
      <c r="Q47" s="82"/>
      <c r="R47" s="82"/>
      <c r="S47" s="82"/>
    </row>
    <row r="48" ht="18" customHeight="1" spans="1:19">
      <c r="A48" s="111"/>
      <c r="B48" s="109" t="s">
        <v>244</v>
      </c>
      <c r="C48" s="112" t="s">
        <v>245</v>
      </c>
      <c r="D48" s="103">
        <f t="shared" si="0"/>
        <v>3.32</v>
      </c>
      <c r="E48" s="103">
        <f t="shared" si="1"/>
        <v>3.32</v>
      </c>
      <c r="F48" s="103">
        <f t="shared" si="2"/>
        <v>3.32</v>
      </c>
      <c r="G48" s="82">
        <v>3.32</v>
      </c>
      <c r="H48" s="82"/>
      <c r="I48" s="82"/>
      <c r="J48" s="82"/>
      <c r="K48" s="82"/>
      <c r="L48" s="82"/>
      <c r="M48" s="82"/>
      <c r="N48" s="82"/>
      <c r="O48" s="82"/>
      <c r="P48" s="82"/>
      <c r="Q48" s="82"/>
      <c r="R48" s="82"/>
      <c r="S48" s="82"/>
    </row>
    <row r="49" ht="18" customHeight="1" spans="1:19">
      <c r="A49" s="111"/>
      <c r="B49" s="109" t="s">
        <v>246</v>
      </c>
      <c r="C49" s="112" t="s">
        <v>247</v>
      </c>
      <c r="D49" s="103">
        <f t="shared" si="0"/>
        <v>4.65</v>
      </c>
      <c r="E49" s="103">
        <f t="shared" si="1"/>
        <v>4.65</v>
      </c>
      <c r="F49" s="103">
        <f t="shared" si="2"/>
        <v>4.65</v>
      </c>
      <c r="G49" s="82">
        <v>4.65</v>
      </c>
      <c r="H49" s="82"/>
      <c r="I49" s="82"/>
      <c r="J49" s="82"/>
      <c r="K49" s="82"/>
      <c r="L49" s="82"/>
      <c r="M49" s="82"/>
      <c r="N49" s="82"/>
      <c r="O49" s="82"/>
      <c r="P49" s="82"/>
      <c r="Q49" s="82"/>
      <c r="R49" s="82"/>
      <c r="S49" s="82"/>
    </row>
    <row r="50" ht="18" customHeight="1" spans="1:19">
      <c r="A50" s="111"/>
      <c r="B50" s="109" t="s">
        <v>248</v>
      </c>
      <c r="C50" s="112" t="s">
        <v>249</v>
      </c>
      <c r="D50" s="103"/>
      <c r="E50" s="103"/>
      <c r="F50" s="103"/>
      <c r="G50" s="82"/>
      <c r="H50" s="82"/>
      <c r="I50" s="82"/>
      <c r="J50" s="82"/>
      <c r="K50" s="82"/>
      <c r="L50" s="82"/>
      <c r="M50" s="82"/>
      <c r="N50" s="82"/>
      <c r="O50" s="82"/>
      <c r="P50" s="82"/>
      <c r="Q50" s="82"/>
      <c r="R50" s="82"/>
      <c r="S50" s="82"/>
    </row>
    <row r="51" ht="18" customHeight="1" spans="1:19">
      <c r="A51" s="111"/>
      <c r="B51" s="109" t="s">
        <v>207</v>
      </c>
      <c r="C51" s="112" t="s">
        <v>250</v>
      </c>
      <c r="D51" s="103"/>
      <c r="E51" s="103"/>
      <c r="F51" s="103"/>
      <c r="G51" s="82"/>
      <c r="H51" s="82"/>
      <c r="I51" s="82"/>
      <c r="J51" s="82"/>
      <c r="K51" s="82"/>
      <c r="L51" s="82"/>
      <c r="M51" s="82"/>
      <c r="N51" s="82"/>
      <c r="O51" s="82"/>
      <c r="P51" s="82"/>
      <c r="Q51" s="82"/>
      <c r="R51" s="82"/>
      <c r="S51" s="82"/>
    </row>
    <row r="52" ht="18" customHeight="1" spans="1:19">
      <c r="A52" s="108">
        <v>303</v>
      </c>
      <c r="B52" s="109"/>
      <c r="C52" s="110" t="s">
        <v>101</v>
      </c>
      <c r="D52" s="103">
        <f t="shared" si="0"/>
        <v>60.32</v>
      </c>
      <c r="E52" s="103">
        <f t="shared" si="1"/>
        <v>60.32</v>
      </c>
      <c r="F52" s="103">
        <f t="shared" si="2"/>
        <v>60.32</v>
      </c>
      <c r="G52" s="82">
        <f>SUM(G53:G63)</f>
        <v>60.32</v>
      </c>
      <c r="H52" s="82"/>
      <c r="I52" s="82"/>
      <c r="J52" s="82"/>
      <c r="K52" s="82"/>
      <c r="L52" s="82"/>
      <c r="M52" s="82"/>
      <c r="N52" s="82"/>
      <c r="O52" s="82"/>
      <c r="P52" s="82"/>
      <c r="Q52" s="82"/>
      <c r="R52" s="82"/>
      <c r="S52" s="82"/>
    </row>
    <row r="53" ht="18" customHeight="1" spans="1:19">
      <c r="A53" s="111"/>
      <c r="B53" s="109" t="s">
        <v>183</v>
      </c>
      <c r="C53" s="112" t="s">
        <v>251</v>
      </c>
      <c r="D53" s="103"/>
      <c r="E53" s="103"/>
      <c r="F53" s="103"/>
      <c r="G53" s="82"/>
      <c r="H53" s="82"/>
      <c r="I53" s="82"/>
      <c r="J53" s="82"/>
      <c r="K53" s="82"/>
      <c r="L53" s="82"/>
      <c r="M53" s="82"/>
      <c r="N53" s="82"/>
      <c r="O53" s="82"/>
      <c r="P53" s="82"/>
      <c r="Q53" s="82"/>
      <c r="R53" s="82"/>
      <c r="S53" s="82"/>
    </row>
    <row r="54" ht="18" customHeight="1" spans="1:19">
      <c r="A54" s="111"/>
      <c r="B54" s="109" t="s">
        <v>185</v>
      </c>
      <c r="C54" s="112" t="s">
        <v>252</v>
      </c>
      <c r="D54" s="103">
        <f t="shared" si="0"/>
        <v>36.41</v>
      </c>
      <c r="E54" s="103">
        <f t="shared" si="1"/>
        <v>36.41</v>
      </c>
      <c r="F54" s="103">
        <f t="shared" si="2"/>
        <v>36.41</v>
      </c>
      <c r="G54" s="82">
        <v>36.41</v>
      </c>
      <c r="H54" s="82"/>
      <c r="I54" s="82"/>
      <c r="J54" s="82"/>
      <c r="K54" s="82"/>
      <c r="L54" s="82"/>
      <c r="M54" s="82"/>
      <c r="N54" s="82"/>
      <c r="O54" s="82"/>
      <c r="P54" s="82"/>
      <c r="Q54" s="82"/>
      <c r="R54" s="82"/>
      <c r="S54" s="82"/>
    </row>
    <row r="55" ht="18" customHeight="1" spans="1:19">
      <c r="A55" s="111"/>
      <c r="B55" s="109" t="s">
        <v>187</v>
      </c>
      <c r="C55" s="112" t="s">
        <v>253</v>
      </c>
      <c r="D55" s="103"/>
      <c r="E55" s="103"/>
      <c r="F55" s="103"/>
      <c r="G55" s="82"/>
      <c r="H55" s="82"/>
      <c r="I55" s="82"/>
      <c r="J55" s="82"/>
      <c r="K55" s="82"/>
      <c r="L55" s="82"/>
      <c r="M55" s="82"/>
      <c r="N55" s="82"/>
      <c r="O55" s="82"/>
      <c r="P55" s="82"/>
      <c r="Q55" s="82"/>
      <c r="R55" s="82"/>
      <c r="S55" s="82"/>
    </row>
    <row r="56" ht="18" customHeight="1" spans="1:19">
      <c r="A56" s="111"/>
      <c r="B56" s="109" t="s">
        <v>212</v>
      </c>
      <c r="C56" s="112" t="s">
        <v>254</v>
      </c>
      <c r="D56" s="103"/>
      <c r="E56" s="103"/>
      <c r="F56" s="103"/>
      <c r="G56" s="82"/>
      <c r="H56" s="82"/>
      <c r="I56" s="82"/>
      <c r="J56" s="82"/>
      <c r="K56" s="82"/>
      <c r="L56" s="82"/>
      <c r="M56" s="82"/>
      <c r="N56" s="82"/>
      <c r="O56" s="82"/>
      <c r="P56" s="82"/>
      <c r="Q56" s="82"/>
      <c r="R56" s="82"/>
      <c r="S56" s="82"/>
    </row>
    <row r="57" ht="18" customHeight="1" spans="1:19">
      <c r="A57" s="111"/>
      <c r="B57" s="109" t="s">
        <v>214</v>
      </c>
      <c r="C57" s="112" t="s">
        <v>255</v>
      </c>
      <c r="D57" s="103"/>
      <c r="E57" s="103"/>
      <c r="F57" s="103"/>
      <c r="G57" s="82"/>
      <c r="H57" s="82"/>
      <c r="I57" s="82"/>
      <c r="J57" s="82"/>
      <c r="K57" s="82"/>
      <c r="L57" s="82"/>
      <c r="M57" s="82"/>
      <c r="N57" s="82"/>
      <c r="O57" s="82"/>
      <c r="P57" s="82"/>
      <c r="Q57" s="82"/>
      <c r="R57" s="82"/>
      <c r="S57" s="82"/>
    </row>
    <row r="58" ht="18" customHeight="1" spans="1:19">
      <c r="A58" s="111"/>
      <c r="B58" s="109" t="s">
        <v>189</v>
      </c>
      <c r="C58" s="112" t="s">
        <v>256</v>
      </c>
      <c r="D58" s="103"/>
      <c r="E58" s="103"/>
      <c r="F58" s="103"/>
      <c r="G58" s="82"/>
      <c r="H58" s="82"/>
      <c r="I58" s="82"/>
      <c r="J58" s="82"/>
      <c r="K58" s="82"/>
      <c r="L58" s="82"/>
      <c r="M58" s="82"/>
      <c r="N58" s="82"/>
      <c r="O58" s="82"/>
      <c r="P58" s="82"/>
      <c r="Q58" s="82"/>
      <c r="R58" s="82"/>
      <c r="S58" s="82"/>
    </row>
    <row r="59" ht="18" customHeight="1" spans="1:19">
      <c r="A59" s="111"/>
      <c r="B59" s="109" t="s">
        <v>191</v>
      </c>
      <c r="C59" s="112" t="s">
        <v>257</v>
      </c>
      <c r="D59" s="103">
        <f t="shared" si="0"/>
        <v>23.91</v>
      </c>
      <c r="E59" s="103">
        <f t="shared" si="1"/>
        <v>23.91</v>
      </c>
      <c r="F59" s="103">
        <f t="shared" si="2"/>
        <v>23.91</v>
      </c>
      <c r="G59" s="82">
        <v>23.91</v>
      </c>
      <c r="H59" s="82"/>
      <c r="I59" s="82"/>
      <c r="J59" s="82"/>
      <c r="K59" s="82"/>
      <c r="L59" s="82"/>
      <c r="M59" s="82"/>
      <c r="N59" s="82"/>
      <c r="O59" s="82"/>
      <c r="P59" s="82"/>
      <c r="Q59" s="82"/>
      <c r="R59" s="82"/>
      <c r="S59" s="82"/>
    </row>
    <row r="60" ht="18" customHeight="1" spans="1:19">
      <c r="A60" s="111"/>
      <c r="B60" s="109" t="s">
        <v>193</v>
      </c>
      <c r="C60" s="112" t="s">
        <v>258</v>
      </c>
      <c r="D60" s="82"/>
      <c r="E60" s="82"/>
      <c r="F60" s="82"/>
      <c r="G60" s="82"/>
      <c r="H60" s="82"/>
      <c r="I60" s="82"/>
      <c r="J60" s="82"/>
      <c r="K60" s="82"/>
      <c r="L60" s="82"/>
      <c r="M60" s="82"/>
      <c r="N60" s="82"/>
      <c r="O60" s="82"/>
      <c r="P60" s="82"/>
      <c r="Q60" s="82"/>
      <c r="R60" s="82"/>
      <c r="S60" s="82"/>
    </row>
    <row r="61" ht="18" customHeight="1" spans="1:19">
      <c r="A61" s="111"/>
      <c r="B61" s="109" t="s">
        <v>195</v>
      </c>
      <c r="C61" s="112" t="s">
        <v>259</v>
      </c>
      <c r="D61" s="82"/>
      <c r="E61" s="82"/>
      <c r="F61" s="82"/>
      <c r="G61" s="82"/>
      <c r="H61" s="82"/>
      <c r="I61" s="82"/>
      <c r="J61" s="82"/>
      <c r="K61" s="82"/>
      <c r="L61" s="82"/>
      <c r="M61" s="82"/>
      <c r="N61" s="82"/>
      <c r="O61" s="82"/>
      <c r="P61" s="82"/>
      <c r="Q61" s="82"/>
      <c r="R61" s="82"/>
      <c r="S61" s="82"/>
    </row>
    <row r="62" ht="18" customHeight="1" spans="1:19">
      <c r="A62" s="111"/>
      <c r="B62" s="109" t="s">
        <v>197</v>
      </c>
      <c r="C62" s="112" t="s">
        <v>260</v>
      </c>
      <c r="D62" s="82"/>
      <c r="E62" s="82"/>
      <c r="F62" s="82"/>
      <c r="G62" s="82"/>
      <c r="H62" s="82"/>
      <c r="I62" s="82"/>
      <c r="J62" s="82"/>
      <c r="K62" s="82"/>
      <c r="L62" s="82"/>
      <c r="M62" s="82"/>
      <c r="N62" s="82"/>
      <c r="O62" s="82"/>
      <c r="P62" s="82"/>
      <c r="Q62" s="82"/>
      <c r="R62" s="82"/>
      <c r="S62" s="82"/>
    </row>
    <row r="63" ht="18" customHeight="1" spans="1:19">
      <c r="A63" s="111"/>
      <c r="B63" s="109" t="s">
        <v>207</v>
      </c>
      <c r="C63" s="112" t="s">
        <v>261</v>
      </c>
      <c r="D63" s="82"/>
      <c r="E63" s="82"/>
      <c r="F63" s="82"/>
      <c r="G63" s="82"/>
      <c r="H63" s="82"/>
      <c r="I63" s="82"/>
      <c r="J63" s="82"/>
      <c r="K63" s="82"/>
      <c r="L63" s="82"/>
      <c r="M63" s="82"/>
      <c r="N63" s="82"/>
      <c r="O63" s="82"/>
      <c r="P63" s="82"/>
      <c r="Q63" s="82"/>
      <c r="R63" s="82"/>
      <c r="S63" s="82"/>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68" bottom="0.747916666666667" header="0.313888888888889" footer="0.313888888888889"/>
  <pageSetup paperSize="9" scale="63"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E23" sqref="E23"/>
    </sheetView>
  </sheetViews>
  <sheetFormatPr defaultColWidth="9" defaultRowHeight="14.4" outlineLevelCol="6"/>
  <cols>
    <col min="1" max="3" width="6.37962962962963" customWidth="1"/>
    <col min="4" max="4" width="23.25" customWidth="1"/>
    <col min="5" max="7" width="14.75" customWidth="1"/>
  </cols>
  <sheetData>
    <row r="1" ht="38.1" customHeight="1" spans="1:7">
      <c r="A1" s="5" t="s">
        <v>262</v>
      </c>
      <c r="B1" s="5"/>
      <c r="C1" s="5"/>
      <c r="D1" s="5"/>
      <c r="E1" s="5"/>
      <c r="F1" s="5"/>
      <c r="G1" s="5"/>
    </row>
    <row r="2" spans="1:7">
      <c r="A2" s="6" t="s">
        <v>1</v>
      </c>
      <c r="B2" s="71"/>
      <c r="C2" s="71"/>
      <c r="D2" s="71"/>
      <c r="E2" s="1"/>
      <c r="F2" s="1"/>
      <c r="G2" s="34" t="s">
        <v>2</v>
      </c>
    </row>
    <row r="3" spans="1:7">
      <c r="A3" s="74" t="s">
        <v>263</v>
      </c>
      <c r="B3" s="74"/>
      <c r="C3" s="74"/>
      <c r="D3" s="74"/>
      <c r="E3" s="72" t="s">
        <v>264</v>
      </c>
      <c r="F3" s="73"/>
      <c r="G3" s="75"/>
    </row>
    <row r="4" spans="1:7">
      <c r="A4" s="76" t="s">
        <v>104</v>
      </c>
      <c r="B4" s="76" t="s">
        <v>105</v>
      </c>
      <c r="C4" s="76" t="s">
        <v>106</v>
      </c>
      <c r="D4" s="76" t="s">
        <v>265</v>
      </c>
      <c r="E4" s="11" t="s">
        <v>98</v>
      </c>
      <c r="F4" s="11" t="s">
        <v>92</v>
      </c>
      <c r="G4" s="11" t="s">
        <v>93</v>
      </c>
    </row>
    <row r="5" spans="1:7">
      <c r="A5" s="76" t="s">
        <v>114</v>
      </c>
      <c r="B5" s="76" t="s">
        <v>115</v>
      </c>
      <c r="C5" s="76" t="s">
        <v>116</v>
      </c>
      <c r="D5" s="76" t="s">
        <v>117</v>
      </c>
      <c r="E5" s="76" t="s">
        <v>118</v>
      </c>
      <c r="F5" s="76" t="s">
        <v>119</v>
      </c>
      <c r="G5" s="76" t="s">
        <v>120</v>
      </c>
    </row>
    <row r="6" spans="1:7">
      <c r="A6" s="83"/>
      <c r="B6" s="83"/>
      <c r="C6" s="83"/>
      <c r="D6" s="86" t="s">
        <v>266</v>
      </c>
      <c r="E6" s="80"/>
      <c r="F6" s="80"/>
      <c r="G6" s="80"/>
    </row>
    <row r="7" spans="1:7">
      <c r="A7" s="83"/>
      <c r="B7" s="83"/>
      <c r="C7" s="83"/>
      <c r="D7" s="83"/>
      <c r="E7" s="80"/>
      <c r="F7" s="80"/>
      <c r="G7" s="80"/>
    </row>
    <row r="8" ht="12" customHeight="1" spans="1:7">
      <c r="A8" s="83"/>
      <c r="B8" s="83"/>
      <c r="C8" s="83"/>
      <c r="D8" s="83"/>
      <c r="E8" s="80"/>
      <c r="F8" s="80"/>
      <c r="G8" s="80"/>
    </row>
    <row r="9" spans="1:7">
      <c r="A9" s="83"/>
      <c r="B9" s="83"/>
      <c r="C9" s="83"/>
      <c r="D9" s="83"/>
      <c r="E9" s="80"/>
      <c r="F9" s="80"/>
      <c r="G9" s="80"/>
    </row>
    <row r="10" spans="1:7">
      <c r="A10" s="83"/>
      <c r="B10" s="83"/>
      <c r="C10" s="83"/>
      <c r="D10" s="83"/>
      <c r="E10" s="80"/>
      <c r="F10" s="80"/>
      <c r="G10" s="80"/>
    </row>
    <row r="11" spans="1:7">
      <c r="A11" s="83"/>
      <c r="B11" s="83"/>
      <c r="C11" s="83"/>
      <c r="D11" s="83"/>
      <c r="E11" s="80"/>
      <c r="F11" s="80"/>
      <c r="G11" s="80"/>
    </row>
    <row r="12" spans="1:7">
      <c r="A12" s="83"/>
      <c r="B12" s="83"/>
      <c r="C12" s="83"/>
      <c r="D12" s="83"/>
      <c r="E12" s="80"/>
      <c r="F12" s="80"/>
      <c r="G12" s="80"/>
    </row>
    <row r="13" spans="1:7">
      <c r="A13" s="83"/>
      <c r="B13" s="83"/>
      <c r="C13" s="83"/>
      <c r="D13" s="83"/>
      <c r="E13" s="80"/>
      <c r="F13" s="80"/>
      <c r="G13" s="80"/>
    </row>
    <row r="14" spans="1:7">
      <c r="A14" s="83"/>
      <c r="B14" s="83"/>
      <c r="C14" s="83"/>
      <c r="D14" s="83"/>
      <c r="E14" s="80"/>
      <c r="F14" s="80"/>
      <c r="G14" s="80"/>
    </row>
    <row r="15" spans="1:7">
      <c r="A15" s="83"/>
      <c r="B15" s="83"/>
      <c r="C15" s="83"/>
      <c r="D15" s="83"/>
      <c r="E15" s="80"/>
      <c r="F15" s="80"/>
      <c r="G15" s="80"/>
    </row>
    <row r="16" spans="1:7">
      <c r="A16" s="83"/>
      <c r="B16" s="83"/>
      <c r="C16" s="83"/>
      <c r="D16" s="83"/>
      <c r="E16" s="80"/>
      <c r="F16" s="80"/>
      <c r="G16" s="80"/>
    </row>
    <row r="17" spans="1:7">
      <c r="A17" s="83"/>
      <c r="B17" s="83"/>
      <c r="C17" s="83"/>
      <c r="D17" s="83"/>
      <c r="E17" s="80"/>
      <c r="F17" s="80"/>
      <c r="G17" s="80"/>
    </row>
    <row r="18" spans="1:7">
      <c r="A18" s="83"/>
      <c r="B18" s="83"/>
      <c r="C18" s="83"/>
      <c r="D18" s="83"/>
      <c r="E18" s="80"/>
      <c r="F18" s="80"/>
      <c r="G18" s="80"/>
    </row>
    <row r="19" spans="1:7">
      <c r="A19" s="83"/>
      <c r="B19" s="83"/>
      <c r="C19" s="83"/>
      <c r="D19" s="83"/>
      <c r="E19" s="80"/>
      <c r="F19" s="80"/>
      <c r="G19" s="80"/>
    </row>
    <row r="20" spans="1:7">
      <c r="A20" s="83"/>
      <c r="B20" s="83"/>
      <c r="C20" s="83"/>
      <c r="D20" s="83"/>
      <c r="E20" s="80"/>
      <c r="F20" s="80"/>
      <c r="G20" s="80"/>
    </row>
    <row r="21" spans="1:7">
      <c r="A21" s="83"/>
      <c r="B21" s="83"/>
      <c r="C21" s="83"/>
      <c r="D21" s="83"/>
      <c r="E21" s="80"/>
      <c r="F21" s="80"/>
      <c r="G21" s="80"/>
    </row>
    <row r="22" spans="1:7">
      <c r="A22" s="83"/>
      <c r="B22" s="83"/>
      <c r="C22" s="83"/>
      <c r="D22" s="83"/>
      <c r="E22" s="80"/>
      <c r="F22" s="80"/>
      <c r="G22" s="80"/>
    </row>
    <row r="23" spans="1:7">
      <c r="A23" s="83"/>
      <c r="B23" s="83"/>
      <c r="C23" s="83"/>
      <c r="D23" s="83"/>
      <c r="E23" s="80"/>
      <c r="F23" s="80"/>
      <c r="G23" s="80"/>
    </row>
    <row r="24" spans="1:7">
      <c r="A24" s="83"/>
      <c r="B24" s="83"/>
      <c r="C24" s="83"/>
      <c r="D24" s="83"/>
      <c r="E24" s="80"/>
      <c r="F24" s="80"/>
      <c r="G24" s="80"/>
    </row>
    <row r="25" spans="1:7">
      <c r="A25" s="83"/>
      <c r="B25" s="83"/>
      <c r="C25" s="83"/>
      <c r="D25" s="83"/>
      <c r="E25" s="80"/>
      <c r="F25" s="80"/>
      <c r="G25" s="80"/>
    </row>
    <row r="26" spans="1:7">
      <c r="A26" s="83"/>
      <c r="B26" s="83"/>
      <c r="C26" s="83"/>
      <c r="D26" s="83"/>
      <c r="E26" s="80"/>
      <c r="F26" s="80"/>
      <c r="G26" s="80"/>
    </row>
    <row r="27" spans="1:7">
      <c r="A27" s="83"/>
      <c r="B27" s="83"/>
      <c r="C27" s="83"/>
      <c r="D27" s="83"/>
      <c r="E27" s="80"/>
      <c r="F27" s="80"/>
      <c r="G27" s="80"/>
    </row>
    <row r="28" spans="1:7">
      <c r="A28" s="83"/>
      <c r="B28" s="83"/>
      <c r="C28" s="83"/>
      <c r="D28" s="83"/>
      <c r="E28" s="80"/>
      <c r="F28" s="80"/>
      <c r="G28" s="80"/>
    </row>
    <row r="29" spans="1:7">
      <c r="A29" s="83"/>
      <c r="B29" s="83"/>
      <c r="C29" s="83"/>
      <c r="D29" s="83"/>
      <c r="E29" s="80"/>
      <c r="F29" s="80"/>
      <c r="G29" s="80"/>
    </row>
    <row r="30" spans="1:7">
      <c r="A30" s="83"/>
      <c r="B30" s="83"/>
      <c r="C30" s="83"/>
      <c r="D30" s="83"/>
      <c r="E30" s="80"/>
      <c r="F30" s="80"/>
      <c r="G30" s="80"/>
    </row>
    <row r="31" spans="1:7">
      <c r="A31" s="83"/>
      <c r="B31" s="83"/>
      <c r="C31" s="83"/>
      <c r="D31" s="83"/>
      <c r="E31" s="80"/>
      <c r="F31" s="80"/>
      <c r="G31" s="80"/>
    </row>
    <row r="32" spans="1:7">
      <c r="A32" s="83"/>
      <c r="B32" s="83"/>
      <c r="C32" s="83"/>
      <c r="D32" s="83"/>
      <c r="E32" s="80"/>
      <c r="F32" s="80"/>
      <c r="G32" s="80"/>
    </row>
    <row r="33" spans="1:7">
      <c r="A33" s="83"/>
      <c r="B33" s="83"/>
      <c r="C33" s="83"/>
      <c r="D33" s="83"/>
      <c r="E33" s="80"/>
      <c r="F33" s="80"/>
      <c r="G33" s="80"/>
    </row>
    <row r="34" spans="1:7">
      <c r="A34" s="83"/>
      <c r="B34" s="83"/>
      <c r="C34" s="83"/>
      <c r="D34" s="83"/>
      <c r="E34" s="80"/>
      <c r="F34" s="80"/>
      <c r="G34" s="80"/>
    </row>
    <row r="35" spans="1:7">
      <c r="A35" s="83"/>
      <c r="B35" s="83"/>
      <c r="C35" s="83"/>
      <c r="D35" s="83"/>
      <c r="E35" s="80"/>
      <c r="F35" s="80"/>
      <c r="G35" s="80"/>
    </row>
    <row r="36" spans="1:7">
      <c r="A36" s="83"/>
      <c r="B36" s="83"/>
      <c r="C36" s="83"/>
      <c r="D36" s="83"/>
      <c r="E36" s="80"/>
      <c r="F36" s="80"/>
      <c r="G36" s="80"/>
    </row>
    <row r="37" spans="1:7">
      <c r="A37" s="83"/>
      <c r="B37" s="83"/>
      <c r="C37" s="83"/>
      <c r="D37" s="83"/>
      <c r="E37" s="80"/>
      <c r="F37" s="80"/>
      <c r="G37" s="80"/>
    </row>
    <row r="38" spans="1:7">
      <c r="A38" s="83"/>
      <c r="B38" s="83"/>
      <c r="C38" s="83"/>
      <c r="D38" s="83"/>
      <c r="E38" s="80"/>
      <c r="F38" s="80"/>
      <c r="G38" s="80"/>
    </row>
    <row r="39" spans="1:7">
      <c r="A39" s="83"/>
      <c r="B39" s="83"/>
      <c r="C39" s="83"/>
      <c r="D39" s="83"/>
      <c r="E39" s="80"/>
      <c r="F39" s="80"/>
      <c r="G39" s="80"/>
    </row>
    <row r="40" spans="1:7">
      <c r="A40" s="83"/>
      <c r="B40" s="83"/>
      <c r="C40" s="83"/>
      <c r="D40" s="83"/>
      <c r="E40" s="80"/>
      <c r="F40" s="80"/>
      <c r="G40" s="80"/>
    </row>
    <row r="41" spans="1:7">
      <c r="A41" s="83"/>
      <c r="B41" s="83"/>
      <c r="C41" s="83"/>
      <c r="D41" s="83"/>
      <c r="E41" s="80"/>
      <c r="F41" s="80"/>
      <c r="G41" s="80"/>
    </row>
    <row r="42" spans="1:7">
      <c r="A42" s="83"/>
      <c r="B42" s="83"/>
      <c r="C42" s="83"/>
      <c r="D42" s="83"/>
      <c r="E42" s="80"/>
      <c r="F42" s="80"/>
      <c r="G42" s="80"/>
    </row>
    <row r="43" spans="1:7">
      <c r="A43" s="83"/>
      <c r="B43" s="83"/>
      <c r="C43" s="83"/>
      <c r="D43" s="83"/>
      <c r="E43" s="80"/>
      <c r="F43" s="80"/>
      <c r="G43" s="80"/>
    </row>
    <row r="44" spans="1:7">
      <c r="A44" s="83"/>
      <c r="B44" s="83"/>
      <c r="C44" s="83"/>
      <c r="D44" s="83"/>
      <c r="E44" s="80"/>
      <c r="F44" s="80"/>
      <c r="G44" s="80"/>
    </row>
    <row r="45" spans="1:7">
      <c r="A45" s="83"/>
      <c r="B45" s="83"/>
      <c r="C45" s="83"/>
      <c r="D45" s="83"/>
      <c r="E45" s="80"/>
      <c r="F45" s="80"/>
      <c r="G45" s="80"/>
    </row>
  </sheetData>
  <mergeCells count="3">
    <mergeCell ref="A1:G1"/>
    <mergeCell ref="A3:D3"/>
    <mergeCell ref="E3:G3"/>
  </mergeCells>
  <pageMargins left="0.554166666666667" right="0.554166666666667"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workbookViewId="0">
      <selection activeCell="E21" sqref="E21"/>
    </sheetView>
  </sheetViews>
  <sheetFormatPr defaultColWidth="9" defaultRowHeight="14.4"/>
  <cols>
    <col min="1" max="1" width="10.75" customWidth="1"/>
    <col min="2" max="2" width="23.3796296296296" customWidth="1"/>
    <col min="3" max="3" width="22" customWidth="1"/>
    <col min="4" max="5" width="20.6296296296296" customWidth="1"/>
    <col min="12" max="12" width="26.8796296296296" customWidth="1"/>
  </cols>
  <sheetData>
    <row r="1" ht="20.1" customHeight="1" spans="1:5">
      <c r="A1" s="70"/>
      <c r="B1" s="70"/>
      <c r="C1" s="70"/>
      <c r="D1" s="70"/>
      <c r="E1" s="70"/>
    </row>
    <row r="2" ht="39.95" customHeight="1" spans="1:18">
      <c r="A2" s="5" t="s">
        <v>267</v>
      </c>
      <c r="B2" s="5"/>
      <c r="C2" s="5"/>
      <c r="D2" s="5"/>
      <c r="E2" s="5"/>
      <c r="F2" s="5"/>
      <c r="G2" s="5"/>
      <c r="H2" s="5"/>
      <c r="I2" s="5"/>
      <c r="J2" s="5"/>
      <c r="K2" s="5"/>
      <c r="L2" s="5"/>
      <c r="M2" s="5"/>
      <c r="N2" s="5"/>
      <c r="O2" s="5"/>
      <c r="P2" s="5"/>
      <c r="Q2" s="5"/>
      <c r="R2" s="5"/>
    </row>
    <row r="3" ht="39.95" customHeight="1" spans="1:18">
      <c r="A3" s="6" t="s">
        <v>1</v>
      </c>
      <c r="B3" s="71"/>
      <c r="C3" s="71"/>
      <c r="D3" s="1"/>
      <c r="E3" s="1"/>
      <c r="F3" s="1"/>
      <c r="G3" s="1"/>
      <c r="H3" s="1"/>
      <c r="I3" s="1"/>
      <c r="J3" s="71"/>
      <c r="K3" s="71"/>
      <c r="L3" s="71"/>
      <c r="M3" s="1"/>
      <c r="N3" s="1"/>
      <c r="O3" s="1"/>
      <c r="P3" s="1"/>
      <c r="Q3" s="1"/>
      <c r="R3" s="34" t="s">
        <v>2</v>
      </c>
    </row>
    <row r="4" ht="20.1" customHeight="1" spans="1:18">
      <c r="A4" s="72" t="s">
        <v>4</v>
      </c>
      <c r="B4" s="73"/>
      <c r="C4" s="73"/>
      <c r="D4" s="73"/>
      <c r="E4" s="73"/>
      <c r="F4" s="73"/>
      <c r="G4" s="73"/>
      <c r="H4" s="73"/>
      <c r="I4" s="75"/>
      <c r="J4" s="11" t="s">
        <v>4</v>
      </c>
      <c r="K4" s="11"/>
      <c r="L4" s="11"/>
      <c r="M4" s="11"/>
      <c r="N4" s="11"/>
      <c r="O4" s="11"/>
      <c r="P4" s="11"/>
      <c r="Q4" s="11"/>
      <c r="R4" s="11"/>
    </row>
    <row r="5" ht="30" customHeight="1" spans="1:18">
      <c r="A5" s="74" t="s">
        <v>268</v>
      </c>
      <c r="B5" s="74"/>
      <c r="C5" s="74"/>
      <c r="D5" s="72" t="s">
        <v>168</v>
      </c>
      <c r="E5" s="73"/>
      <c r="F5" s="75"/>
      <c r="G5" s="72" t="s">
        <v>269</v>
      </c>
      <c r="H5" s="73"/>
      <c r="I5" s="75"/>
      <c r="J5" s="74" t="s">
        <v>270</v>
      </c>
      <c r="K5" s="74"/>
      <c r="L5" s="74"/>
      <c r="M5" s="72" t="s">
        <v>168</v>
      </c>
      <c r="N5" s="73"/>
      <c r="O5" s="75"/>
      <c r="P5" s="72" t="s">
        <v>269</v>
      </c>
      <c r="Q5" s="73"/>
      <c r="R5" s="75"/>
    </row>
    <row r="6" spans="1:18">
      <c r="A6" s="76" t="s">
        <v>104</v>
      </c>
      <c r="B6" s="76" t="s">
        <v>105</v>
      </c>
      <c r="C6" s="76" t="s">
        <v>265</v>
      </c>
      <c r="D6" s="11" t="s">
        <v>102</v>
      </c>
      <c r="E6" s="11" t="s">
        <v>92</v>
      </c>
      <c r="F6" s="11" t="s">
        <v>93</v>
      </c>
      <c r="G6" s="11" t="s">
        <v>102</v>
      </c>
      <c r="H6" s="11" t="s">
        <v>92</v>
      </c>
      <c r="I6" s="11" t="s">
        <v>93</v>
      </c>
      <c r="J6" s="76" t="s">
        <v>104</v>
      </c>
      <c r="K6" s="76" t="s">
        <v>105</v>
      </c>
      <c r="L6" s="76" t="s">
        <v>265</v>
      </c>
      <c r="M6" s="11" t="s">
        <v>102</v>
      </c>
      <c r="N6" s="11" t="s">
        <v>92</v>
      </c>
      <c r="O6" s="11" t="s">
        <v>93</v>
      </c>
      <c r="P6" s="11" t="s">
        <v>102</v>
      </c>
      <c r="Q6" s="11" t="s">
        <v>92</v>
      </c>
      <c r="R6" s="11" t="s">
        <v>93</v>
      </c>
    </row>
    <row r="7" spans="1:18">
      <c r="A7" s="76" t="s">
        <v>114</v>
      </c>
      <c r="B7" s="76" t="s">
        <v>115</v>
      </c>
      <c r="C7" s="76" t="s">
        <v>116</v>
      </c>
      <c r="D7" s="76" t="s">
        <v>117</v>
      </c>
      <c r="E7" s="76" t="s">
        <v>118</v>
      </c>
      <c r="F7" s="76" t="s">
        <v>119</v>
      </c>
      <c r="G7" s="76" t="s">
        <v>120</v>
      </c>
      <c r="H7" s="76" t="s">
        <v>121</v>
      </c>
      <c r="I7" s="76" t="s">
        <v>122</v>
      </c>
      <c r="J7" s="76" t="s">
        <v>123</v>
      </c>
      <c r="K7" s="76" t="s">
        <v>124</v>
      </c>
      <c r="L7" s="76" t="s">
        <v>125</v>
      </c>
      <c r="M7" s="76" t="s">
        <v>126</v>
      </c>
      <c r="N7" s="76" t="s">
        <v>127</v>
      </c>
      <c r="O7" s="76" t="s">
        <v>128</v>
      </c>
      <c r="P7" s="76" t="s">
        <v>129</v>
      </c>
      <c r="Q7" s="76" t="s">
        <v>130</v>
      </c>
      <c r="R7" s="76" t="s">
        <v>131</v>
      </c>
    </row>
    <row r="8" spans="1:18">
      <c r="A8" s="77" t="s">
        <v>271</v>
      </c>
      <c r="B8" s="78" t="s">
        <v>272</v>
      </c>
      <c r="C8" s="79" t="s">
        <v>273</v>
      </c>
      <c r="D8" s="80">
        <f>E8+F8</f>
        <v>828.04</v>
      </c>
      <c r="E8" s="80">
        <f>SUM(E9:E12)</f>
        <v>828.04</v>
      </c>
      <c r="F8" s="80"/>
      <c r="G8" s="80"/>
      <c r="H8" s="80"/>
      <c r="I8" s="80"/>
      <c r="J8" s="77" t="s">
        <v>274</v>
      </c>
      <c r="K8" s="77" t="s">
        <v>272</v>
      </c>
      <c r="L8" s="79" t="s">
        <v>99</v>
      </c>
      <c r="M8" s="80">
        <f>N8+O8</f>
        <v>828.04</v>
      </c>
      <c r="N8" s="80">
        <f>SUM(N9:N21)</f>
        <v>828.04</v>
      </c>
      <c r="O8" s="80"/>
      <c r="P8" s="80"/>
      <c r="Q8" s="80"/>
      <c r="R8" s="80"/>
    </row>
    <row r="9" ht="15.6" spans="1:18">
      <c r="A9" s="78"/>
      <c r="B9" s="78" t="s">
        <v>183</v>
      </c>
      <c r="C9" s="81" t="s">
        <v>275</v>
      </c>
      <c r="D9" s="80">
        <f t="shared" ref="D9:D21" si="0">E9+F9</f>
        <v>616.16</v>
      </c>
      <c r="E9" s="80">
        <v>616.16</v>
      </c>
      <c r="F9" s="80"/>
      <c r="G9" s="80"/>
      <c r="H9" s="80"/>
      <c r="I9" s="80"/>
      <c r="J9" s="78"/>
      <c r="K9" s="78" t="s">
        <v>183</v>
      </c>
      <c r="L9" s="81" t="s">
        <v>276</v>
      </c>
      <c r="M9" s="80">
        <f t="shared" ref="M9:M57" si="1">N9+O9</f>
        <v>581.81</v>
      </c>
      <c r="N9" s="82">
        <v>581.81</v>
      </c>
      <c r="O9" s="80"/>
      <c r="P9" s="80"/>
      <c r="Q9" s="80"/>
      <c r="R9" s="80"/>
    </row>
    <row r="10" spans="1:18">
      <c r="A10" s="78"/>
      <c r="B10" s="78" t="s">
        <v>185</v>
      </c>
      <c r="C10" s="81" t="s">
        <v>277</v>
      </c>
      <c r="D10" s="80">
        <f t="shared" si="0"/>
        <v>154.07</v>
      </c>
      <c r="E10" s="80">
        <v>154.07</v>
      </c>
      <c r="F10" s="80"/>
      <c r="G10" s="80"/>
      <c r="H10" s="80"/>
      <c r="I10" s="80"/>
      <c r="J10" s="78"/>
      <c r="K10" s="78" t="s">
        <v>185</v>
      </c>
      <c r="L10" s="81" t="s">
        <v>278</v>
      </c>
      <c r="M10" s="80"/>
      <c r="N10" s="80"/>
      <c r="O10" s="80"/>
      <c r="P10" s="80"/>
      <c r="Q10" s="80"/>
      <c r="R10" s="80"/>
    </row>
    <row r="11" ht="15.6" spans="1:18">
      <c r="A11" s="78"/>
      <c r="B11" s="78" t="s">
        <v>187</v>
      </c>
      <c r="C11" s="81" t="s">
        <v>157</v>
      </c>
      <c r="D11" s="80">
        <f t="shared" si="0"/>
        <v>57.81</v>
      </c>
      <c r="E11" s="80">
        <v>57.81</v>
      </c>
      <c r="F11" s="80"/>
      <c r="G11" s="80"/>
      <c r="H11" s="80"/>
      <c r="I11" s="80"/>
      <c r="J11" s="78"/>
      <c r="K11" s="78" t="s">
        <v>187</v>
      </c>
      <c r="L11" s="81" t="s">
        <v>279</v>
      </c>
      <c r="M11" s="80">
        <f t="shared" si="1"/>
        <v>18.15</v>
      </c>
      <c r="N11" s="82">
        <v>18.15</v>
      </c>
      <c r="O11" s="80"/>
      <c r="P11" s="80"/>
      <c r="Q11" s="80"/>
      <c r="R11" s="80"/>
    </row>
    <row r="12" spans="1:18">
      <c r="A12" s="78"/>
      <c r="B12" s="78" t="s">
        <v>207</v>
      </c>
      <c r="C12" s="81" t="s">
        <v>280</v>
      </c>
      <c r="D12" s="80"/>
      <c r="E12" s="80"/>
      <c r="F12" s="80"/>
      <c r="G12" s="80"/>
      <c r="H12" s="80"/>
      <c r="I12" s="80"/>
      <c r="J12" s="78"/>
      <c r="K12" s="78" t="s">
        <v>189</v>
      </c>
      <c r="L12" s="81" t="s">
        <v>281</v>
      </c>
      <c r="M12" s="80"/>
      <c r="N12" s="80"/>
      <c r="O12" s="80"/>
      <c r="P12" s="80"/>
      <c r="Q12" s="80"/>
      <c r="R12" s="80"/>
    </row>
    <row r="13" ht="15.6" spans="1:18">
      <c r="A13" s="77" t="s">
        <v>282</v>
      </c>
      <c r="B13" s="77" t="s">
        <v>272</v>
      </c>
      <c r="C13" s="79" t="s">
        <v>283</v>
      </c>
      <c r="D13" s="80">
        <f t="shared" si="0"/>
        <v>2701.28</v>
      </c>
      <c r="E13" s="80">
        <f>SUM(E14:E23)</f>
        <v>79.28</v>
      </c>
      <c r="F13" s="80">
        <f>SUM(F14:F23)</f>
        <v>2622</v>
      </c>
      <c r="G13" s="80"/>
      <c r="H13" s="80"/>
      <c r="I13" s="80"/>
      <c r="J13" s="78"/>
      <c r="K13" s="78" t="s">
        <v>191</v>
      </c>
      <c r="L13" s="81" t="s">
        <v>284</v>
      </c>
      <c r="M13" s="80">
        <f t="shared" si="1"/>
        <v>16.2</v>
      </c>
      <c r="N13" s="82">
        <v>16.2</v>
      </c>
      <c r="O13" s="80"/>
      <c r="P13" s="80"/>
      <c r="Q13" s="80"/>
      <c r="R13" s="80"/>
    </row>
    <row r="14" ht="15.6" spans="1:18">
      <c r="A14" s="78"/>
      <c r="B14" s="78" t="s">
        <v>183</v>
      </c>
      <c r="C14" s="81" t="s">
        <v>285</v>
      </c>
      <c r="D14" s="80">
        <f t="shared" si="0"/>
        <v>2692.41</v>
      </c>
      <c r="E14" s="80">
        <v>70.41</v>
      </c>
      <c r="F14" s="80">
        <v>2622</v>
      </c>
      <c r="G14" s="80"/>
      <c r="H14" s="80"/>
      <c r="I14" s="80"/>
      <c r="J14" s="78"/>
      <c r="K14" s="78" t="s">
        <v>193</v>
      </c>
      <c r="L14" s="81" t="s">
        <v>286</v>
      </c>
      <c r="M14" s="80">
        <f t="shared" si="1"/>
        <v>99.98</v>
      </c>
      <c r="N14" s="82">
        <v>99.98</v>
      </c>
      <c r="O14" s="80"/>
      <c r="P14" s="80"/>
      <c r="Q14" s="80"/>
      <c r="R14" s="80"/>
    </row>
    <row r="15" spans="1:18">
      <c r="A15" s="78"/>
      <c r="B15" s="78" t="s">
        <v>185</v>
      </c>
      <c r="C15" s="81" t="s">
        <v>287</v>
      </c>
      <c r="D15" s="80">
        <f t="shared" si="0"/>
        <v>2.04</v>
      </c>
      <c r="E15" s="80">
        <v>2.04</v>
      </c>
      <c r="F15" s="80"/>
      <c r="G15" s="80"/>
      <c r="H15" s="80"/>
      <c r="I15" s="80"/>
      <c r="J15" s="78"/>
      <c r="K15" s="78" t="s">
        <v>195</v>
      </c>
      <c r="L15" s="81" t="s">
        <v>288</v>
      </c>
      <c r="M15" s="80"/>
      <c r="N15" s="80"/>
      <c r="O15" s="80"/>
      <c r="P15" s="80"/>
      <c r="Q15" s="80"/>
      <c r="R15" s="80"/>
    </row>
    <row r="16" ht="15.6" spans="1:18">
      <c r="A16" s="78"/>
      <c r="B16" s="78" t="s">
        <v>187</v>
      </c>
      <c r="C16" s="81" t="s">
        <v>289</v>
      </c>
      <c r="D16" s="80">
        <f t="shared" si="0"/>
        <v>3.5</v>
      </c>
      <c r="E16" s="80">
        <v>3.5</v>
      </c>
      <c r="F16" s="80"/>
      <c r="G16" s="80"/>
      <c r="H16" s="80"/>
      <c r="I16" s="80"/>
      <c r="J16" s="78"/>
      <c r="K16" s="78" t="s">
        <v>197</v>
      </c>
      <c r="L16" s="81" t="s">
        <v>290</v>
      </c>
      <c r="M16" s="80">
        <f t="shared" si="1"/>
        <v>48.18</v>
      </c>
      <c r="N16" s="82">
        <v>48.18</v>
      </c>
      <c r="O16" s="80"/>
      <c r="P16" s="80"/>
      <c r="Q16" s="80"/>
      <c r="R16" s="80"/>
    </row>
    <row r="17" spans="1:18">
      <c r="A17" s="78"/>
      <c r="B17" s="78" t="s">
        <v>212</v>
      </c>
      <c r="C17" s="81" t="s">
        <v>291</v>
      </c>
      <c r="D17" s="80"/>
      <c r="E17" s="80"/>
      <c r="F17" s="80"/>
      <c r="G17" s="80"/>
      <c r="H17" s="80"/>
      <c r="I17" s="80"/>
      <c r="J17" s="78"/>
      <c r="K17" s="78" t="s">
        <v>199</v>
      </c>
      <c r="L17" s="81" t="s">
        <v>292</v>
      </c>
      <c r="M17" s="80"/>
      <c r="N17" s="80"/>
      <c r="O17" s="80"/>
      <c r="P17" s="80"/>
      <c r="Q17" s="80"/>
      <c r="R17" s="80"/>
    </row>
    <row r="18" ht="15.6" spans="1:18">
      <c r="A18" s="78"/>
      <c r="B18" s="78" t="s">
        <v>214</v>
      </c>
      <c r="C18" s="81" t="s">
        <v>293</v>
      </c>
      <c r="D18" s="80"/>
      <c r="E18" s="80"/>
      <c r="F18" s="80"/>
      <c r="G18" s="80"/>
      <c r="H18" s="80"/>
      <c r="I18" s="80"/>
      <c r="J18" s="78"/>
      <c r="K18" s="78" t="s">
        <v>201</v>
      </c>
      <c r="L18" s="81" t="s">
        <v>294</v>
      </c>
      <c r="M18" s="80">
        <f t="shared" si="1"/>
        <v>5.91</v>
      </c>
      <c r="N18" s="82">
        <v>5.91</v>
      </c>
      <c r="O18" s="80"/>
      <c r="P18" s="80"/>
      <c r="Q18" s="80"/>
      <c r="R18" s="80"/>
    </row>
    <row r="19" ht="15.6" spans="1:18">
      <c r="A19" s="78"/>
      <c r="B19" s="78" t="s">
        <v>189</v>
      </c>
      <c r="C19" s="81" t="s">
        <v>295</v>
      </c>
      <c r="D19" s="80"/>
      <c r="E19" s="80"/>
      <c r="F19" s="80"/>
      <c r="G19" s="80"/>
      <c r="H19" s="80"/>
      <c r="I19" s="80"/>
      <c r="J19" s="78"/>
      <c r="K19" s="78" t="s">
        <v>203</v>
      </c>
      <c r="L19" s="81" t="s">
        <v>157</v>
      </c>
      <c r="M19" s="80">
        <f t="shared" si="1"/>
        <v>57.81</v>
      </c>
      <c r="N19" s="82">
        <v>57.81</v>
      </c>
      <c r="O19" s="80"/>
      <c r="P19" s="80"/>
      <c r="Q19" s="80"/>
      <c r="R19" s="80"/>
    </row>
    <row r="20" ht="12" customHeight="1" spans="1:18">
      <c r="A20" s="78"/>
      <c r="B20" s="78" t="s">
        <v>191</v>
      </c>
      <c r="C20" s="81" t="s">
        <v>296</v>
      </c>
      <c r="D20" s="80"/>
      <c r="E20" s="80"/>
      <c r="F20" s="80"/>
      <c r="G20" s="80"/>
      <c r="H20" s="80"/>
      <c r="I20" s="80"/>
      <c r="J20" s="78"/>
      <c r="K20" s="78" t="s">
        <v>205</v>
      </c>
      <c r="L20" s="81" t="s">
        <v>297</v>
      </c>
      <c r="M20" s="80"/>
      <c r="N20" s="80"/>
      <c r="O20" s="80"/>
      <c r="P20" s="80"/>
      <c r="Q20" s="80"/>
      <c r="R20" s="80"/>
    </row>
    <row r="21" spans="1:18">
      <c r="A21" s="78"/>
      <c r="B21" s="78" t="s">
        <v>193</v>
      </c>
      <c r="C21" s="81" t="s">
        <v>298</v>
      </c>
      <c r="D21" s="80">
        <f t="shared" si="0"/>
        <v>3.33</v>
      </c>
      <c r="E21" s="80">
        <v>3.33</v>
      </c>
      <c r="F21" s="80"/>
      <c r="G21" s="80"/>
      <c r="H21" s="80"/>
      <c r="I21" s="80"/>
      <c r="J21" s="78"/>
      <c r="K21" s="78" t="s">
        <v>207</v>
      </c>
      <c r="L21" s="81" t="s">
        <v>280</v>
      </c>
      <c r="M21" s="80"/>
      <c r="N21" s="80"/>
      <c r="O21" s="80"/>
      <c r="P21" s="80"/>
      <c r="Q21" s="80"/>
      <c r="R21" s="80"/>
    </row>
    <row r="22" spans="1:18">
      <c r="A22" s="78"/>
      <c r="B22" s="78" t="s">
        <v>195</v>
      </c>
      <c r="C22" s="81" t="s">
        <v>299</v>
      </c>
      <c r="D22" s="80"/>
      <c r="E22" s="80"/>
      <c r="F22" s="80"/>
      <c r="G22" s="80"/>
      <c r="H22" s="80"/>
      <c r="I22" s="80"/>
      <c r="J22" s="77" t="s">
        <v>300</v>
      </c>
      <c r="K22" s="77" t="s">
        <v>272</v>
      </c>
      <c r="L22" s="79" t="s">
        <v>100</v>
      </c>
      <c r="M22" s="80">
        <f t="shared" si="1"/>
        <v>2701.27</v>
      </c>
      <c r="N22" s="80">
        <f>SUM(N23:N49)</f>
        <v>79.27</v>
      </c>
      <c r="O22" s="80">
        <f>SUM(O23:O49)</f>
        <v>2622</v>
      </c>
      <c r="P22" s="80"/>
      <c r="Q22" s="80"/>
      <c r="R22" s="80"/>
    </row>
    <row r="23" ht="15.6" spans="1:18">
      <c r="A23" s="78"/>
      <c r="B23" s="78" t="s">
        <v>207</v>
      </c>
      <c r="C23" s="81" t="s">
        <v>301</v>
      </c>
      <c r="D23" s="80"/>
      <c r="E23" s="80"/>
      <c r="F23" s="80"/>
      <c r="G23" s="80"/>
      <c r="H23" s="80"/>
      <c r="I23" s="80"/>
      <c r="J23" s="78"/>
      <c r="K23" s="78" t="s">
        <v>183</v>
      </c>
      <c r="L23" s="81" t="s">
        <v>302</v>
      </c>
      <c r="M23" s="80">
        <f t="shared" si="1"/>
        <v>2671.47</v>
      </c>
      <c r="N23" s="82">
        <v>49.47</v>
      </c>
      <c r="O23" s="80">
        <v>2622</v>
      </c>
      <c r="P23" s="80"/>
      <c r="Q23" s="80"/>
      <c r="R23" s="80"/>
    </row>
    <row r="24" spans="1:18">
      <c r="A24" s="77" t="s">
        <v>303</v>
      </c>
      <c r="B24" s="77" t="s">
        <v>272</v>
      </c>
      <c r="C24" s="79" t="s">
        <v>304</v>
      </c>
      <c r="D24" s="80">
        <f>SUM(D25:D31)</f>
        <v>77</v>
      </c>
      <c r="E24" s="80"/>
      <c r="F24" s="80">
        <f>SUM(F25:F31)</f>
        <v>77</v>
      </c>
      <c r="G24" s="80"/>
      <c r="H24" s="80"/>
      <c r="I24" s="80"/>
      <c r="J24" s="78"/>
      <c r="K24" s="78" t="s">
        <v>185</v>
      </c>
      <c r="L24" s="81" t="s">
        <v>305</v>
      </c>
      <c r="M24" s="80"/>
      <c r="N24" s="80"/>
      <c r="O24" s="80"/>
      <c r="P24" s="80"/>
      <c r="Q24" s="80"/>
      <c r="R24" s="80"/>
    </row>
    <row r="25" spans="1:18">
      <c r="A25" s="78"/>
      <c r="B25" s="78" t="s">
        <v>183</v>
      </c>
      <c r="C25" s="81" t="s">
        <v>306</v>
      </c>
      <c r="D25" s="80"/>
      <c r="E25" s="80"/>
      <c r="F25" s="80"/>
      <c r="G25" s="80"/>
      <c r="H25" s="80"/>
      <c r="I25" s="80"/>
      <c r="J25" s="78"/>
      <c r="K25" s="78" t="s">
        <v>187</v>
      </c>
      <c r="L25" s="81" t="s">
        <v>307</v>
      </c>
      <c r="M25" s="80"/>
      <c r="N25" s="80"/>
      <c r="O25" s="80"/>
      <c r="P25" s="80"/>
      <c r="Q25" s="80"/>
      <c r="R25" s="80"/>
    </row>
    <row r="26" spans="1:18">
      <c r="A26" s="78"/>
      <c r="B26" s="78" t="s">
        <v>185</v>
      </c>
      <c r="C26" s="81" t="s">
        <v>308</v>
      </c>
      <c r="D26" s="80"/>
      <c r="E26" s="80"/>
      <c r="F26" s="80"/>
      <c r="G26" s="80"/>
      <c r="H26" s="80"/>
      <c r="I26" s="80"/>
      <c r="J26" s="78"/>
      <c r="K26" s="78" t="s">
        <v>212</v>
      </c>
      <c r="L26" s="81" t="s">
        <v>309</v>
      </c>
      <c r="M26" s="80"/>
      <c r="N26" s="80"/>
      <c r="O26" s="80"/>
      <c r="P26" s="80"/>
      <c r="Q26" s="80"/>
      <c r="R26" s="80"/>
    </row>
    <row r="27" spans="1:18">
      <c r="A27" s="78"/>
      <c r="B27" s="78" t="s">
        <v>187</v>
      </c>
      <c r="C27" s="81" t="s">
        <v>310</v>
      </c>
      <c r="D27" s="80"/>
      <c r="E27" s="80"/>
      <c r="F27" s="80"/>
      <c r="G27" s="80"/>
      <c r="H27" s="80"/>
      <c r="I27" s="80"/>
      <c r="J27" s="78"/>
      <c r="K27" s="78" t="s">
        <v>214</v>
      </c>
      <c r="L27" s="81" t="s">
        <v>311</v>
      </c>
      <c r="M27" s="80"/>
      <c r="N27" s="80"/>
      <c r="O27" s="80"/>
      <c r="P27" s="80"/>
      <c r="Q27" s="80"/>
      <c r="R27" s="80"/>
    </row>
    <row r="28" spans="1:18">
      <c r="A28" s="78"/>
      <c r="B28" s="78" t="s">
        <v>214</v>
      </c>
      <c r="C28" s="81" t="s">
        <v>312</v>
      </c>
      <c r="D28" s="80"/>
      <c r="E28" s="80"/>
      <c r="F28" s="80"/>
      <c r="G28" s="80"/>
      <c r="H28" s="80"/>
      <c r="I28" s="80"/>
      <c r="J28" s="78"/>
      <c r="K28" s="78" t="s">
        <v>189</v>
      </c>
      <c r="L28" s="81" t="s">
        <v>313</v>
      </c>
      <c r="M28" s="80"/>
      <c r="N28" s="80"/>
      <c r="O28" s="80"/>
      <c r="P28" s="80"/>
      <c r="Q28" s="80"/>
      <c r="R28" s="80"/>
    </row>
    <row r="29" spans="1:18">
      <c r="A29" s="78"/>
      <c r="B29" s="78" t="s">
        <v>189</v>
      </c>
      <c r="C29" s="81" t="s">
        <v>314</v>
      </c>
      <c r="D29" s="80">
        <f>E29+F29</f>
        <v>77</v>
      </c>
      <c r="E29" s="80"/>
      <c r="F29" s="80">
        <v>77</v>
      </c>
      <c r="G29" s="80"/>
      <c r="H29" s="80"/>
      <c r="I29" s="80"/>
      <c r="J29" s="78"/>
      <c r="K29" s="78" t="s">
        <v>191</v>
      </c>
      <c r="L29" s="81" t="s">
        <v>315</v>
      </c>
      <c r="M29" s="80"/>
      <c r="N29" s="80"/>
      <c r="O29" s="80"/>
      <c r="P29" s="80"/>
      <c r="Q29" s="80"/>
      <c r="R29" s="80"/>
    </row>
    <row r="30" spans="1:18">
      <c r="A30" s="78"/>
      <c r="B30" s="78" t="s">
        <v>191</v>
      </c>
      <c r="C30" s="81" t="s">
        <v>316</v>
      </c>
      <c r="D30" s="80"/>
      <c r="E30" s="80"/>
      <c r="F30" s="80"/>
      <c r="G30" s="80"/>
      <c r="H30" s="80"/>
      <c r="I30" s="80"/>
      <c r="J30" s="78"/>
      <c r="K30" s="78" t="s">
        <v>193</v>
      </c>
      <c r="L30" s="81" t="s">
        <v>317</v>
      </c>
      <c r="M30" s="80"/>
      <c r="N30" s="80"/>
      <c r="O30" s="80"/>
      <c r="P30" s="80"/>
      <c r="Q30" s="80"/>
      <c r="R30" s="80"/>
    </row>
    <row r="31" spans="1:18">
      <c r="A31" s="78"/>
      <c r="B31" s="78" t="s">
        <v>207</v>
      </c>
      <c r="C31" s="81" t="s">
        <v>318</v>
      </c>
      <c r="D31" s="80"/>
      <c r="E31" s="80"/>
      <c r="F31" s="80"/>
      <c r="G31" s="80"/>
      <c r="H31" s="80"/>
      <c r="I31" s="80"/>
      <c r="J31" s="78"/>
      <c r="K31" s="78" t="s">
        <v>195</v>
      </c>
      <c r="L31" s="81" t="s">
        <v>319</v>
      </c>
      <c r="M31" s="80"/>
      <c r="N31" s="80"/>
      <c r="O31" s="80"/>
      <c r="P31" s="80"/>
      <c r="Q31" s="80"/>
      <c r="R31" s="80"/>
    </row>
    <row r="32" spans="1:18">
      <c r="A32" s="77" t="s">
        <v>320</v>
      </c>
      <c r="B32" s="77" t="s">
        <v>272</v>
      </c>
      <c r="C32" s="79" t="s">
        <v>321</v>
      </c>
      <c r="D32" s="80"/>
      <c r="E32" s="80"/>
      <c r="F32" s="80"/>
      <c r="G32" s="80"/>
      <c r="H32" s="80"/>
      <c r="I32" s="80"/>
      <c r="J32" s="78"/>
      <c r="K32" s="78" t="s">
        <v>199</v>
      </c>
      <c r="L32" s="81" t="s">
        <v>322</v>
      </c>
      <c r="M32" s="80"/>
      <c r="N32" s="80"/>
      <c r="O32" s="80"/>
      <c r="P32" s="80"/>
      <c r="Q32" s="80"/>
      <c r="R32" s="80"/>
    </row>
    <row r="33" spans="1:18">
      <c r="A33" s="78"/>
      <c r="B33" s="78" t="s">
        <v>183</v>
      </c>
      <c r="C33" s="81" t="s">
        <v>306</v>
      </c>
      <c r="D33" s="80"/>
      <c r="E33" s="80"/>
      <c r="F33" s="80"/>
      <c r="G33" s="80"/>
      <c r="H33" s="80"/>
      <c r="I33" s="80"/>
      <c r="J33" s="78"/>
      <c r="K33" s="78" t="s">
        <v>201</v>
      </c>
      <c r="L33" s="81" t="s">
        <v>296</v>
      </c>
      <c r="M33" s="80"/>
      <c r="N33" s="80"/>
      <c r="O33" s="80"/>
      <c r="P33" s="80"/>
      <c r="Q33" s="80"/>
      <c r="R33" s="80"/>
    </row>
    <row r="34" spans="1:18">
      <c r="A34" s="78"/>
      <c r="B34" s="78" t="s">
        <v>185</v>
      </c>
      <c r="C34" s="81" t="s">
        <v>308</v>
      </c>
      <c r="D34" s="80"/>
      <c r="E34" s="80"/>
      <c r="F34" s="80"/>
      <c r="G34" s="80"/>
      <c r="H34" s="80"/>
      <c r="I34" s="80"/>
      <c r="J34" s="78"/>
      <c r="K34" s="78" t="s">
        <v>203</v>
      </c>
      <c r="L34" s="81" t="s">
        <v>299</v>
      </c>
      <c r="M34" s="80"/>
      <c r="N34" s="80"/>
      <c r="O34" s="80"/>
      <c r="P34" s="80"/>
      <c r="Q34" s="80"/>
      <c r="R34" s="80"/>
    </row>
    <row r="35" spans="1:18">
      <c r="A35" s="78"/>
      <c r="B35" s="78" t="s">
        <v>187</v>
      </c>
      <c r="C35" s="81" t="s">
        <v>310</v>
      </c>
      <c r="D35" s="80"/>
      <c r="E35" s="80"/>
      <c r="F35" s="80"/>
      <c r="G35" s="80"/>
      <c r="H35" s="80"/>
      <c r="I35" s="80"/>
      <c r="J35" s="78"/>
      <c r="K35" s="78" t="s">
        <v>205</v>
      </c>
      <c r="L35" s="81" t="s">
        <v>323</v>
      </c>
      <c r="M35" s="80"/>
      <c r="N35" s="80"/>
      <c r="O35" s="80"/>
      <c r="P35" s="80"/>
      <c r="Q35" s="80"/>
      <c r="R35" s="80"/>
    </row>
    <row r="36" ht="15.6" spans="1:18">
      <c r="A36" s="78"/>
      <c r="B36" s="78" t="s">
        <v>212</v>
      </c>
      <c r="C36" s="81" t="s">
        <v>314</v>
      </c>
      <c r="D36" s="80"/>
      <c r="E36" s="80"/>
      <c r="F36" s="80"/>
      <c r="G36" s="80"/>
      <c r="H36" s="80"/>
      <c r="I36" s="80"/>
      <c r="J36" s="78"/>
      <c r="K36" s="78" t="s">
        <v>224</v>
      </c>
      <c r="L36" s="81" t="s">
        <v>287</v>
      </c>
      <c r="M36" s="80">
        <f t="shared" si="1"/>
        <v>2.04</v>
      </c>
      <c r="N36" s="82">
        <v>2.04</v>
      </c>
      <c r="O36" s="80"/>
      <c r="P36" s="80"/>
      <c r="Q36" s="80"/>
      <c r="R36" s="80"/>
    </row>
    <row r="37" ht="15.6" spans="1:18">
      <c r="A37" s="78"/>
      <c r="B37" s="78" t="s">
        <v>214</v>
      </c>
      <c r="C37" s="81" t="s">
        <v>316</v>
      </c>
      <c r="D37" s="80"/>
      <c r="E37" s="80"/>
      <c r="F37" s="80"/>
      <c r="G37" s="80"/>
      <c r="H37" s="80"/>
      <c r="I37" s="80"/>
      <c r="J37" s="78"/>
      <c r="K37" s="78" t="s">
        <v>226</v>
      </c>
      <c r="L37" s="81" t="s">
        <v>289</v>
      </c>
      <c r="M37" s="80">
        <f t="shared" si="1"/>
        <v>3.5</v>
      </c>
      <c r="N37" s="82">
        <v>3.5</v>
      </c>
      <c r="O37" s="80"/>
      <c r="P37" s="80"/>
      <c r="Q37" s="80"/>
      <c r="R37" s="80"/>
    </row>
    <row r="38" spans="1:18">
      <c r="A38" s="78"/>
      <c r="B38" s="78" t="s">
        <v>207</v>
      </c>
      <c r="C38" s="81" t="s">
        <v>318</v>
      </c>
      <c r="D38" s="80"/>
      <c r="E38" s="80"/>
      <c r="F38" s="80"/>
      <c r="G38" s="80"/>
      <c r="H38" s="80"/>
      <c r="I38" s="80"/>
      <c r="J38" s="78"/>
      <c r="K38" s="78" t="s">
        <v>228</v>
      </c>
      <c r="L38" s="81" t="s">
        <v>295</v>
      </c>
      <c r="M38" s="80"/>
      <c r="N38" s="80"/>
      <c r="O38" s="80"/>
      <c r="P38" s="80"/>
      <c r="Q38" s="80"/>
      <c r="R38" s="80"/>
    </row>
    <row r="39" spans="1:18">
      <c r="A39" s="77" t="s">
        <v>324</v>
      </c>
      <c r="B39" s="77" t="s">
        <v>272</v>
      </c>
      <c r="C39" s="79" t="s">
        <v>325</v>
      </c>
      <c r="D39" s="80"/>
      <c r="E39" s="80"/>
      <c r="F39" s="80"/>
      <c r="G39" s="80"/>
      <c r="H39" s="80"/>
      <c r="I39" s="80"/>
      <c r="J39" s="78"/>
      <c r="K39" s="78" t="s">
        <v>230</v>
      </c>
      <c r="L39" s="81" t="s">
        <v>326</v>
      </c>
      <c r="M39" s="80"/>
      <c r="N39" s="80"/>
      <c r="O39" s="80"/>
      <c r="P39" s="80"/>
      <c r="Q39" s="80"/>
      <c r="R39" s="80"/>
    </row>
    <row r="40" spans="1:18">
      <c r="A40" s="78"/>
      <c r="B40" s="78" t="s">
        <v>183</v>
      </c>
      <c r="C40" s="81" t="s">
        <v>99</v>
      </c>
      <c r="D40" s="80"/>
      <c r="E40" s="80"/>
      <c r="F40" s="80"/>
      <c r="G40" s="80"/>
      <c r="H40" s="80"/>
      <c r="I40" s="80"/>
      <c r="J40" s="78"/>
      <c r="K40" s="78" t="s">
        <v>232</v>
      </c>
      <c r="L40" s="81" t="s">
        <v>327</v>
      </c>
      <c r="M40" s="80"/>
      <c r="N40" s="80"/>
      <c r="O40" s="80"/>
      <c r="P40" s="80"/>
      <c r="Q40" s="80"/>
      <c r="R40" s="80"/>
    </row>
    <row r="41" spans="1:18">
      <c r="A41" s="78"/>
      <c r="B41" s="78" t="s">
        <v>185</v>
      </c>
      <c r="C41" s="81" t="s">
        <v>100</v>
      </c>
      <c r="D41" s="80"/>
      <c r="E41" s="80"/>
      <c r="F41" s="80"/>
      <c r="G41" s="80"/>
      <c r="H41" s="80"/>
      <c r="I41" s="80"/>
      <c r="J41" s="78"/>
      <c r="K41" s="78" t="s">
        <v>234</v>
      </c>
      <c r="L41" s="81" t="s">
        <v>328</v>
      </c>
      <c r="M41" s="80"/>
      <c r="N41" s="80"/>
      <c r="O41" s="80"/>
      <c r="P41" s="80"/>
      <c r="Q41" s="80"/>
      <c r="R41" s="80"/>
    </row>
    <row r="42" spans="1:18">
      <c r="A42" s="78"/>
      <c r="B42" s="78" t="s">
        <v>207</v>
      </c>
      <c r="C42" s="81" t="s">
        <v>329</v>
      </c>
      <c r="D42" s="80"/>
      <c r="E42" s="80"/>
      <c r="F42" s="80"/>
      <c r="G42" s="80"/>
      <c r="H42" s="80"/>
      <c r="I42" s="80"/>
      <c r="J42" s="78"/>
      <c r="K42" s="78" t="s">
        <v>236</v>
      </c>
      <c r="L42" s="81" t="s">
        <v>330</v>
      </c>
      <c r="M42" s="80"/>
      <c r="N42" s="80"/>
      <c r="O42" s="80"/>
      <c r="P42" s="80"/>
      <c r="Q42" s="80"/>
      <c r="R42" s="80"/>
    </row>
    <row r="43" spans="1:18">
      <c r="A43" s="77" t="s">
        <v>331</v>
      </c>
      <c r="B43" s="77" t="s">
        <v>272</v>
      </c>
      <c r="C43" s="79" t="s">
        <v>332</v>
      </c>
      <c r="D43" s="80"/>
      <c r="E43" s="80"/>
      <c r="F43" s="80"/>
      <c r="G43" s="80"/>
      <c r="H43" s="80"/>
      <c r="I43" s="80"/>
      <c r="J43" s="78"/>
      <c r="K43" s="78" t="s">
        <v>238</v>
      </c>
      <c r="L43" s="81" t="s">
        <v>293</v>
      </c>
      <c r="M43" s="80"/>
      <c r="N43" s="80"/>
      <c r="O43" s="80"/>
      <c r="P43" s="80"/>
      <c r="Q43" s="80"/>
      <c r="R43" s="80"/>
    </row>
    <row r="44" ht="15.6" spans="1:18">
      <c r="A44" s="78"/>
      <c r="B44" s="78" t="s">
        <v>183</v>
      </c>
      <c r="C44" s="81" t="s">
        <v>333</v>
      </c>
      <c r="D44" s="80"/>
      <c r="E44" s="80"/>
      <c r="F44" s="80"/>
      <c r="G44" s="80"/>
      <c r="H44" s="80"/>
      <c r="I44" s="80"/>
      <c r="J44" s="78"/>
      <c r="K44" s="78" t="s">
        <v>240</v>
      </c>
      <c r="L44" s="81" t="s">
        <v>334</v>
      </c>
      <c r="M44" s="80">
        <f t="shared" si="1"/>
        <v>11.76</v>
      </c>
      <c r="N44" s="82">
        <v>11.76</v>
      </c>
      <c r="O44" s="80"/>
      <c r="P44" s="80"/>
      <c r="Q44" s="80"/>
      <c r="R44" s="80"/>
    </row>
    <row r="45" ht="15.6" spans="1:18">
      <c r="A45" s="78"/>
      <c r="B45" s="78" t="s">
        <v>185</v>
      </c>
      <c r="C45" s="81" t="s">
        <v>335</v>
      </c>
      <c r="D45" s="80"/>
      <c r="E45" s="80"/>
      <c r="F45" s="80"/>
      <c r="G45" s="80"/>
      <c r="H45" s="80"/>
      <c r="I45" s="80"/>
      <c r="J45" s="78"/>
      <c r="K45" s="78" t="s">
        <v>242</v>
      </c>
      <c r="L45" s="81" t="s">
        <v>336</v>
      </c>
      <c r="M45" s="80">
        <f t="shared" si="1"/>
        <v>4.53</v>
      </c>
      <c r="N45" s="82">
        <v>4.53</v>
      </c>
      <c r="O45" s="80"/>
      <c r="P45" s="80"/>
      <c r="Q45" s="80"/>
      <c r="R45" s="80"/>
    </row>
    <row r="46" ht="15.6" spans="1:18">
      <c r="A46" s="77" t="s">
        <v>337</v>
      </c>
      <c r="B46" s="77" t="s">
        <v>272</v>
      </c>
      <c r="C46" s="79" t="s">
        <v>338</v>
      </c>
      <c r="D46" s="80"/>
      <c r="E46" s="80"/>
      <c r="F46" s="80"/>
      <c r="G46" s="80"/>
      <c r="H46" s="80"/>
      <c r="I46" s="80"/>
      <c r="J46" s="78"/>
      <c r="K46" s="78" t="s">
        <v>244</v>
      </c>
      <c r="L46" s="81" t="s">
        <v>298</v>
      </c>
      <c r="M46" s="80">
        <f t="shared" si="1"/>
        <v>3.32</v>
      </c>
      <c r="N46" s="82">
        <v>3.32</v>
      </c>
      <c r="O46" s="80"/>
      <c r="P46" s="80"/>
      <c r="Q46" s="80"/>
      <c r="R46" s="80"/>
    </row>
    <row r="47" ht="15.6" spans="1:18">
      <c r="A47" s="78"/>
      <c r="B47" s="78" t="s">
        <v>183</v>
      </c>
      <c r="C47" s="81" t="s">
        <v>339</v>
      </c>
      <c r="D47" s="80"/>
      <c r="E47" s="80"/>
      <c r="F47" s="80"/>
      <c r="G47" s="80"/>
      <c r="H47" s="80"/>
      <c r="I47" s="80"/>
      <c r="J47" s="78"/>
      <c r="K47" s="78" t="s">
        <v>246</v>
      </c>
      <c r="L47" s="81" t="s">
        <v>340</v>
      </c>
      <c r="M47" s="80">
        <f t="shared" si="1"/>
        <v>4.65</v>
      </c>
      <c r="N47" s="82">
        <v>4.65</v>
      </c>
      <c r="O47" s="80"/>
      <c r="P47" s="80"/>
      <c r="Q47" s="80"/>
      <c r="R47" s="80"/>
    </row>
    <row r="48" spans="1:18">
      <c r="A48" s="78"/>
      <c r="B48" s="78" t="s">
        <v>185</v>
      </c>
      <c r="C48" s="81" t="s">
        <v>341</v>
      </c>
      <c r="D48" s="80"/>
      <c r="E48" s="80"/>
      <c r="F48" s="80"/>
      <c r="G48" s="80"/>
      <c r="H48" s="80"/>
      <c r="I48" s="80"/>
      <c r="J48" s="78"/>
      <c r="K48" s="78" t="s">
        <v>248</v>
      </c>
      <c r="L48" s="81" t="s">
        <v>342</v>
      </c>
      <c r="M48" s="80"/>
      <c r="N48" s="80"/>
      <c r="O48" s="80"/>
      <c r="P48" s="80"/>
      <c r="Q48" s="80"/>
      <c r="R48" s="80"/>
    </row>
    <row r="49" spans="1:18">
      <c r="A49" s="78"/>
      <c r="B49" s="78" t="s">
        <v>207</v>
      </c>
      <c r="C49" s="81" t="s">
        <v>343</v>
      </c>
      <c r="D49" s="80"/>
      <c r="E49" s="80"/>
      <c r="F49" s="80"/>
      <c r="G49" s="80"/>
      <c r="H49" s="80"/>
      <c r="I49" s="80"/>
      <c r="J49" s="78"/>
      <c r="K49" s="78" t="s">
        <v>207</v>
      </c>
      <c r="L49" s="81" t="s">
        <v>301</v>
      </c>
      <c r="M49" s="80"/>
      <c r="N49" s="80"/>
      <c r="O49" s="80"/>
      <c r="P49" s="80"/>
      <c r="Q49" s="80"/>
      <c r="R49" s="80"/>
    </row>
    <row r="50" spans="1:18">
      <c r="A50" s="77" t="s">
        <v>344</v>
      </c>
      <c r="B50" s="78" t="s">
        <v>272</v>
      </c>
      <c r="C50" s="79" t="s">
        <v>345</v>
      </c>
      <c r="D50" s="80"/>
      <c r="E50" s="80"/>
      <c r="F50" s="80"/>
      <c r="G50" s="80"/>
      <c r="H50" s="80"/>
      <c r="I50" s="80"/>
      <c r="J50" s="77" t="s">
        <v>346</v>
      </c>
      <c r="K50" s="77" t="s">
        <v>272</v>
      </c>
      <c r="L50" s="79" t="s">
        <v>101</v>
      </c>
      <c r="M50" s="80">
        <f t="shared" si="1"/>
        <v>60.32</v>
      </c>
      <c r="N50" s="80">
        <f>SUM(N51:N61)</f>
        <v>60.32</v>
      </c>
      <c r="O50" s="80"/>
      <c r="P50" s="80"/>
      <c r="Q50" s="80"/>
      <c r="R50" s="80"/>
    </row>
    <row r="51" spans="1:18">
      <c r="A51" s="78"/>
      <c r="B51" s="78" t="s">
        <v>183</v>
      </c>
      <c r="C51" s="81" t="s">
        <v>347</v>
      </c>
      <c r="D51" s="80"/>
      <c r="E51" s="80"/>
      <c r="F51" s="80"/>
      <c r="G51" s="80"/>
      <c r="H51" s="80"/>
      <c r="I51" s="80"/>
      <c r="J51" s="78"/>
      <c r="K51" s="78" t="s">
        <v>183</v>
      </c>
      <c r="L51" s="81" t="s">
        <v>348</v>
      </c>
      <c r="M51" s="80"/>
      <c r="N51" s="80"/>
      <c r="O51" s="80"/>
      <c r="P51" s="80"/>
      <c r="Q51" s="80"/>
      <c r="R51" s="80"/>
    </row>
    <row r="52" ht="15.6" spans="1:18">
      <c r="A52" s="78"/>
      <c r="B52" s="78" t="s">
        <v>185</v>
      </c>
      <c r="C52" s="81" t="s">
        <v>349</v>
      </c>
      <c r="D52" s="80"/>
      <c r="E52" s="80"/>
      <c r="F52" s="80"/>
      <c r="G52" s="80"/>
      <c r="H52" s="80"/>
      <c r="I52" s="80"/>
      <c r="J52" s="78"/>
      <c r="K52" s="78" t="s">
        <v>185</v>
      </c>
      <c r="L52" s="81" t="s">
        <v>350</v>
      </c>
      <c r="M52" s="80">
        <f t="shared" si="1"/>
        <v>36.41</v>
      </c>
      <c r="N52" s="82">
        <v>36.41</v>
      </c>
      <c r="O52" s="80"/>
      <c r="P52" s="80"/>
      <c r="Q52" s="80"/>
      <c r="R52" s="80"/>
    </row>
    <row r="53" spans="1:18">
      <c r="A53" s="77" t="s">
        <v>351</v>
      </c>
      <c r="B53" s="77" t="s">
        <v>272</v>
      </c>
      <c r="C53" s="79" t="s">
        <v>101</v>
      </c>
      <c r="D53" s="80">
        <f>E53+F53</f>
        <v>60.31</v>
      </c>
      <c r="E53" s="80">
        <f>SUM(E54:E58)</f>
        <v>60.31</v>
      </c>
      <c r="F53" s="80"/>
      <c r="G53" s="80"/>
      <c r="H53" s="80"/>
      <c r="I53" s="80"/>
      <c r="J53" s="78"/>
      <c r="K53" s="78" t="s">
        <v>187</v>
      </c>
      <c r="L53" s="81" t="s">
        <v>352</v>
      </c>
      <c r="M53" s="80"/>
      <c r="N53" s="80"/>
      <c r="O53" s="80"/>
      <c r="P53" s="80"/>
      <c r="Q53" s="80"/>
      <c r="R53" s="80"/>
    </row>
    <row r="54" spans="1:18">
      <c r="A54" s="78"/>
      <c r="B54" s="78" t="s">
        <v>183</v>
      </c>
      <c r="C54" s="81" t="s">
        <v>353</v>
      </c>
      <c r="D54" s="80">
        <f t="shared" ref="D54:D57" si="2">E54+F54</f>
        <v>23.91</v>
      </c>
      <c r="E54" s="80">
        <v>23.91</v>
      </c>
      <c r="F54" s="80"/>
      <c r="G54" s="80"/>
      <c r="H54" s="80"/>
      <c r="I54" s="80"/>
      <c r="J54" s="78"/>
      <c r="K54" s="78" t="s">
        <v>212</v>
      </c>
      <c r="L54" s="81" t="s">
        <v>354</v>
      </c>
      <c r="M54" s="80"/>
      <c r="N54" s="80"/>
      <c r="O54" s="80"/>
      <c r="P54" s="80"/>
      <c r="Q54" s="80"/>
      <c r="R54" s="80"/>
    </row>
    <row r="55" spans="1:18">
      <c r="A55" s="78"/>
      <c r="B55" s="78" t="s">
        <v>185</v>
      </c>
      <c r="C55" s="81" t="s">
        <v>355</v>
      </c>
      <c r="D55" s="80"/>
      <c r="E55" s="80"/>
      <c r="F55" s="80"/>
      <c r="G55" s="80"/>
      <c r="H55" s="80"/>
      <c r="I55" s="80"/>
      <c r="J55" s="78"/>
      <c r="K55" s="78" t="s">
        <v>214</v>
      </c>
      <c r="L55" s="81" t="s">
        <v>356</v>
      </c>
      <c r="M55" s="80"/>
      <c r="N55" s="80"/>
      <c r="O55" s="80"/>
      <c r="P55" s="80"/>
      <c r="Q55" s="80"/>
      <c r="R55" s="80"/>
    </row>
    <row r="56" spans="1:18">
      <c r="A56" s="78"/>
      <c r="B56" s="78" t="s">
        <v>187</v>
      </c>
      <c r="C56" s="81" t="s">
        <v>357</v>
      </c>
      <c r="D56" s="80"/>
      <c r="E56" s="80"/>
      <c r="F56" s="80"/>
      <c r="G56" s="80"/>
      <c r="H56" s="80"/>
      <c r="I56" s="80"/>
      <c r="J56" s="78"/>
      <c r="K56" s="78" t="s">
        <v>189</v>
      </c>
      <c r="L56" s="81" t="s">
        <v>358</v>
      </c>
      <c r="M56" s="80"/>
      <c r="N56" s="80"/>
      <c r="O56" s="80"/>
      <c r="P56" s="80"/>
      <c r="Q56" s="80"/>
      <c r="R56" s="80"/>
    </row>
    <row r="57" ht="15.6" spans="1:18">
      <c r="A57" s="78"/>
      <c r="B57" s="78" t="s">
        <v>214</v>
      </c>
      <c r="C57" s="81" t="s">
        <v>359</v>
      </c>
      <c r="D57" s="80">
        <f t="shared" si="2"/>
        <v>36.4</v>
      </c>
      <c r="E57" s="80">
        <v>36.4</v>
      </c>
      <c r="F57" s="80"/>
      <c r="G57" s="80"/>
      <c r="H57" s="80"/>
      <c r="I57" s="80"/>
      <c r="J57" s="78"/>
      <c r="K57" s="78" t="s">
        <v>191</v>
      </c>
      <c r="L57" s="81" t="s">
        <v>360</v>
      </c>
      <c r="M57" s="80">
        <f t="shared" si="1"/>
        <v>23.91</v>
      </c>
      <c r="N57" s="82">
        <v>23.91</v>
      </c>
      <c r="O57" s="80"/>
      <c r="P57" s="80"/>
      <c r="Q57" s="80"/>
      <c r="R57" s="80"/>
    </row>
    <row r="58" spans="1:18">
      <c r="A58" s="78"/>
      <c r="B58" s="78" t="s">
        <v>207</v>
      </c>
      <c r="C58" s="81" t="s">
        <v>361</v>
      </c>
      <c r="D58" s="80"/>
      <c r="E58" s="80"/>
      <c r="F58" s="80"/>
      <c r="G58" s="80"/>
      <c r="H58" s="80"/>
      <c r="I58" s="80"/>
      <c r="J58" s="78"/>
      <c r="K58" s="78" t="s">
        <v>193</v>
      </c>
      <c r="L58" s="81" t="s">
        <v>355</v>
      </c>
      <c r="M58" s="80"/>
      <c r="N58" s="80"/>
      <c r="O58" s="80"/>
      <c r="P58" s="80"/>
      <c r="Q58" s="80"/>
      <c r="R58" s="80"/>
    </row>
    <row r="59" spans="1:18">
      <c r="A59" s="77" t="s">
        <v>362</v>
      </c>
      <c r="B59" s="77" t="s">
        <v>272</v>
      </c>
      <c r="C59" s="79" t="s">
        <v>363</v>
      </c>
      <c r="D59" s="80"/>
      <c r="E59" s="80"/>
      <c r="F59" s="80"/>
      <c r="G59" s="80"/>
      <c r="H59" s="80"/>
      <c r="I59" s="80"/>
      <c r="J59" s="78"/>
      <c r="K59" s="78" t="s">
        <v>195</v>
      </c>
      <c r="L59" s="81" t="s">
        <v>364</v>
      </c>
      <c r="M59" s="80"/>
      <c r="N59" s="80"/>
      <c r="O59" s="80"/>
      <c r="P59" s="80"/>
      <c r="Q59" s="80"/>
      <c r="R59" s="80"/>
    </row>
    <row r="60" spans="1:18">
      <c r="A60" s="78"/>
      <c r="B60" s="78" t="s">
        <v>185</v>
      </c>
      <c r="C60" s="81" t="s">
        <v>365</v>
      </c>
      <c r="D60" s="80"/>
      <c r="E60" s="80"/>
      <c r="F60" s="80"/>
      <c r="G60" s="80"/>
      <c r="H60" s="80"/>
      <c r="I60" s="80"/>
      <c r="J60" s="78"/>
      <c r="K60" s="78" t="s">
        <v>197</v>
      </c>
      <c r="L60" s="81" t="s">
        <v>357</v>
      </c>
      <c r="M60" s="80"/>
      <c r="N60" s="80"/>
      <c r="O60" s="80"/>
      <c r="P60" s="80"/>
      <c r="Q60" s="80"/>
      <c r="R60" s="80"/>
    </row>
    <row r="61" spans="1:18">
      <c r="A61" s="78"/>
      <c r="B61" s="78" t="s">
        <v>187</v>
      </c>
      <c r="C61" s="81" t="s">
        <v>366</v>
      </c>
      <c r="D61" s="80"/>
      <c r="E61" s="80"/>
      <c r="F61" s="80"/>
      <c r="G61" s="80"/>
      <c r="H61" s="80"/>
      <c r="I61" s="80"/>
      <c r="J61" s="78"/>
      <c r="K61" s="78" t="s">
        <v>207</v>
      </c>
      <c r="L61" s="81" t="s">
        <v>367</v>
      </c>
      <c r="M61" s="80"/>
      <c r="N61" s="80"/>
      <c r="O61" s="80"/>
      <c r="P61" s="80"/>
      <c r="Q61" s="80"/>
      <c r="R61" s="80"/>
    </row>
    <row r="62" spans="1:18">
      <c r="A62" s="77" t="s">
        <v>368</v>
      </c>
      <c r="B62" s="77" t="s">
        <v>272</v>
      </c>
      <c r="C62" s="79" t="s">
        <v>369</v>
      </c>
      <c r="D62" s="80"/>
      <c r="E62" s="80"/>
      <c r="F62" s="80"/>
      <c r="G62" s="80"/>
      <c r="H62" s="80"/>
      <c r="I62" s="80"/>
      <c r="J62" s="77" t="s">
        <v>370</v>
      </c>
      <c r="K62" s="77" t="s">
        <v>272</v>
      </c>
      <c r="L62" s="79" t="s">
        <v>369</v>
      </c>
      <c r="M62" s="80"/>
      <c r="N62" s="80"/>
      <c r="O62" s="80"/>
      <c r="P62" s="80"/>
      <c r="Q62" s="80"/>
      <c r="R62" s="80"/>
    </row>
    <row r="63" spans="1:18">
      <c r="A63" s="78"/>
      <c r="B63" s="78" t="s">
        <v>183</v>
      </c>
      <c r="C63" s="81" t="s">
        <v>371</v>
      </c>
      <c r="D63" s="80"/>
      <c r="E63" s="80"/>
      <c r="F63" s="80"/>
      <c r="G63" s="80"/>
      <c r="H63" s="80"/>
      <c r="I63" s="80"/>
      <c r="J63" s="78"/>
      <c r="K63" s="78" t="s">
        <v>183</v>
      </c>
      <c r="L63" s="81" t="s">
        <v>371</v>
      </c>
      <c r="M63" s="80"/>
      <c r="N63" s="80"/>
      <c r="O63" s="80"/>
      <c r="P63" s="80"/>
      <c r="Q63" s="80"/>
      <c r="R63" s="80"/>
    </row>
    <row r="64" spans="1:18">
      <c r="A64" s="78"/>
      <c r="B64" s="78" t="s">
        <v>185</v>
      </c>
      <c r="C64" s="81" t="s">
        <v>372</v>
      </c>
      <c r="D64" s="80"/>
      <c r="E64" s="80"/>
      <c r="F64" s="80"/>
      <c r="G64" s="80"/>
      <c r="H64" s="80"/>
      <c r="I64" s="80"/>
      <c r="J64" s="78"/>
      <c r="K64" s="78" t="s">
        <v>185</v>
      </c>
      <c r="L64" s="81" t="s">
        <v>372</v>
      </c>
      <c r="M64" s="80"/>
      <c r="N64" s="80"/>
      <c r="O64" s="80"/>
      <c r="P64" s="80"/>
      <c r="Q64" s="80"/>
      <c r="R64" s="80"/>
    </row>
    <row r="65" spans="1:18">
      <c r="A65" s="78"/>
      <c r="B65" s="78" t="s">
        <v>187</v>
      </c>
      <c r="C65" s="81" t="s">
        <v>373</v>
      </c>
      <c r="D65" s="80"/>
      <c r="E65" s="80"/>
      <c r="F65" s="80"/>
      <c r="G65" s="80"/>
      <c r="H65" s="80"/>
      <c r="I65" s="80"/>
      <c r="J65" s="78"/>
      <c r="K65" s="78" t="s">
        <v>187</v>
      </c>
      <c r="L65" s="81" t="s">
        <v>373</v>
      </c>
      <c r="M65" s="80"/>
      <c r="N65" s="80"/>
      <c r="O65" s="80"/>
      <c r="P65" s="80"/>
      <c r="Q65" s="80"/>
      <c r="R65" s="80"/>
    </row>
    <row r="66" spans="1:18">
      <c r="A66" s="78"/>
      <c r="B66" s="78" t="s">
        <v>212</v>
      </c>
      <c r="C66" s="81" t="s">
        <v>374</v>
      </c>
      <c r="D66" s="80"/>
      <c r="E66" s="80"/>
      <c r="F66" s="80"/>
      <c r="G66" s="80"/>
      <c r="H66" s="80"/>
      <c r="I66" s="80"/>
      <c r="J66" s="78"/>
      <c r="K66" s="78" t="s">
        <v>212</v>
      </c>
      <c r="L66" s="81" t="s">
        <v>374</v>
      </c>
      <c r="M66" s="80"/>
      <c r="N66" s="80"/>
      <c r="O66" s="80"/>
      <c r="P66" s="80"/>
      <c r="Q66" s="80"/>
      <c r="R66" s="80"/>
    </row>
    <row r="67" spans="1:18">
      <c r="A67" s="77" t="s">
        <v>375</v>
      </c>
      <c r="B67" s="77" t="s">
        <v>272</v>
      </c>
      <c r="C67" s="79" t="s">
        <v>376</v>
      </c>
      <c r="D67" s="80"/>
      <c r="E67" s="80"/>
      <c r="F67" s="80"/>
      <c r="G67" s="80"/>
      <c r="H67" s="80"/>
      <c r="I67" s="80"/>
      <c r="J67" s="77" t="s">
        <v>377</v>
      </c>
      <c r="K67" s="77" t="s">
        <v>272</v>
      </c>
      <c r="L67" s="79" t="s">
        <v>378</v>
      </c>
      <c r="M67" s="80"/>
      <c r="N67" s="80"/>
      <c r="O67" s="80"/>
      <c r="P67" s="80"/>
      <c r="Q67" s="80"/>
      <c r="R67" s="80"/>
    </row>
    <row r="68" spans="1:18">
      <c r="A68" s="78"/>
      <c r="B68" s="78" t="s">
        <v>183</v>
      </c>
      <c r="C68" s="81" t="s">
        <v>379</v>
      </c>
      <c r="D68" s="80"/>
      <c r="E68" s="80"/>
      <c r="F68" s="80"/>
      <c r="G68" s="80"/>
      <c r="H68" s="80"/>
      <c r="I68" s="80"/>
      <c r="J68" s="78"/>
      <c r="K68" s="78" t="s">
        <v>183</v>
      </c>
      <c r="L68" s="81" t="s">
        <v>380</v>
      </c>
      <c r="M68" s="80"/>
      <c r="N68" s="80"/>
      <c r="O68" s="80"/>
      <c r="P68" s="80"/>
      <c r="Q68" s="80"/>
      <c r="R68" s="80"/>
    </row>
    <row r="69" spans="1:18">
      <c r="A69" s="78"/>
      <c r="B69" s="78" t="s">
        <v>185</v>
      </c>
      <c r="C69" s="81" t="s">
        <v>381</v>
      </c>
      <c r="D69" s="80"/>
      <c r="E69" s="80"/>
      <c r="F69" s="80"/>
      <c r="G69" s="80"/>
      <c r="H69" s="80"/>
      <c r="I69" s="80"/>
      <c r="J69" s="78"/>
      <c r="K69" s="78" t="s">
        <v>185</v>
      </c>
      <c r="L69" s="81" t="s">
        <v>382</v>
      </c>
      <c r="M69" s="80"/>
      <c r="N69" s="80"/>
      <c r="O69" s="80"/>
      <c r="P69" s="80"/>
      <c r="Q69" s="80"/>
      <c r="R69" s="80"/>
    </row>
    <row r="70" spans="1:18">
      <c r="A70" s="77" t="s">
        <v>383</v>
      </c>
      <c r="B70" s="77" t="s">
        <v>272</v>
      </c>
      <c r="C70" s="79" t="s">
        <v>384</v>
      </c>
      <c r="D70" s="80"/>
      <c r="E70" s="80"/>
      <c r="F70" s="80"/>
      <c r="G70" s="80"/>
      <c r="H70" s="80"/>
      <c r="I70" s="80"/>
      <c r="J70" s="78"/>
      <c r="K70" s="78" t="s">
        <v>187</v>
      </c>
      <c r="L70" s="81" t="s">
        <v>385</v>
      </c>
      <c r="M70" s="80"/>
      <c r="N70" s="80"/>
      <c r="O70" s="80"/>
      <c r="P70" s="80"/>
      <c r="Q70" s="80"/>
      <c r="R70" s="80"/>
    </row>
    <row r="71" spans="1:18">
      <c r="A71" s="78"/>
      <c r="B71" s="78" t="s">
        <v>183</v>
      </c>
      <c r="C71" s="81" t="s">
        <v>386</v>
      </c>
      <c r="D71" s="80"/>
      <c r="E71" s="80"/>
      <c r="F71" s="80"/>
      <c r="G71" s="80"/>
      <c r="H71" s="80"/>
      <c r="I71" s="80"/>
      <c r="J71" s="78"/>
      <c r="K71" s="78" t="s">
        <v>214</v>
      </c>
      <c r="L71" s="81" t="s">
        <v>308</v>
      </c>
      <c r="M71" s="80"/>
      <c r="N71" s="80"/>
      <c r="O71" s="80"/>
      <c r="P71" s="80"/>
      <c r="Q71" s="80"/>
      <c r="R71" s="80"/>
    </row>
    <row r="72" spans="1:18">
      <c r="A72" s="78"/>
      <c r="B72" s="78" t="s">
        <v>185</v>
      </c>
      <c r="C72" s="81" t="s">
        <v>387</v>
      </c>
      <c r="D72" s="80"/>
      <c r="E72" s="80"/>
      <c r="F72" s="80"/>
      <c r="G72" s="80"/>
      <c r="H72" s="80"/>
      <c r="I72" s="80"/>
      <c r="J72" s="78"/>
      <c r="K72" s="78" t="s">
        <v>189</v>
      </c>
      <c r="L72" s="81" t="s">
        <v>316</v>
      </c>
      <c r="M72" s="80"/>
      <c r="N72" s="80"/>
      <c r="O72" s="80"/>
      <c r="P72" s="80"/>
      <c r="Q72" s="80"/>
      <c r="R72" s="80"/>
    </row>
    <row r="73" spans="1:18">
      <c r="A73" s="78"/>
      <c r="B73" s="78" t="s">
        <v>187</v>
      </c>
      <c r="C73" s="81" t="s">
        <v>388</v>
      </c>
      <c r="D73" s="80"/>
      <c r="E73" s="80"/>
      <c r="F73" s="80"/>
      <c r="G73" s="80"/>
      <c r="H73" s="80"/>
      <c r="I73" s="80"/>
      <c r="J73" s="78"/>
      <c r="K73" s="78" t="s">
        <v>191</v>
      </c>
      <c r="L73" s="81" t="s">
        <v>389</v>
      </c>
      <c r="M73" s="80"/>
      <c r="N73" s="80"/>
      <c r="O73" s="80"/>
      <c r="P73" s="80"/>
      <c r="Q73" s="80"/>
      <c r="R73" s="80"/>
    </row>
    <row r="74" spans="1:18">
      <c r="A74" s="78"/>
      <c r="B74" s="78" t="s">
        <v>212</v>
      </c>
      <c r="C74" s="81" t="s">
        <v>390</v>
      </c>
      <c r="D74" s="80"/>
      <c r="E74" s="80"/>
      <c r="F74" s="80"/>
      <c r="G74" s="80"/>
      <c r="H74" s="80"/>
      <c r="I74" s="80"/>
      <c r="J74" s="78"/>
      <c r="K74" s="78" t="s">
        <v>193</v>
      </c>
      <c r="L74" s="81" t="s">
        <v>391</v>
      </c>
      <c r="M74" s="80"/>
      <c r="N74" s="80"/>
      <c r="O74" s="80"/>
      <c r="P74" s="80"/>
      <c r="Q74" s="80"/>
      <c r="R74" s="80"/>
    </row>
    <row r="75" spans="1:18">
      <c r="A75" s="77" t="s">
        <v>392</v>
      </c>
      <c r="B75" s="77" t="s">
        <v>272</v>
      </c>
      <c r="C75" s="79" t="s">
        <v>393</v>
      </c>
      <c r="D75" s="80"/>
      <c r="E75" s="80"/>
      <c r="F75" s="80"/>
      <c r="G75" s="80"/>
      <c r="H75" s="80"/>
      <c r="I75" s="80"/>
      <c r="J75" s="78"/>
      <c r="K75" s="78" t="s">
        <v>203</v>
      </c>
      <c r="L75" s="81" t="s">
        <v>310</v>
      </c>
      <c r="M75" s="80"/>
      <c r="N75" s="80"/>
      <c r="O75" s="80"/>
      <c r="P75" s="80"/>
      <c r="Q75" s="80"/>
      <c r="R75" s="80"/>
    </row>
    <row r="76" spans="1:18">
      <c r="A76" s="78"/>
      <c r="B76" s="78" t="s">
        <v>183</v>
      </c>
      <c r="C76" s="81" t="s">
        <v>394</v>
      </c>
      <c r="D76" s="80"/>
      <c r="E76" s="80"/>
      <c r="F76" s="80"/>
      <c r="G76" s="80"/>
      <c r="H76" s="80"/>
      <c r="I76" s="80"/>
      <c r="J76" s="78"/>
      <c r="K76" s="78" t="s">
        <v>395</v>
      </c>
      <c r="L76" s="81" t="s">
        <v>396</v>
      </c>
      <c r="M76" s="80"/>
      <c r="N76" s="80"/>
      <c r="O76" s="80"/>
      <c r="P76" s="80"/>
      <c r="Q76" s="80"/>
      <c r="R76" s="80"/>
    </row>
    <row r="77" spans="1:18">
      <c r="A77" s="78"/>
      <c r="B77" s="78" t="s">
        <v>185</v>
      </c>
      <c r="C77" s="81" t="s">
        <v>397</v>
      </c>
      <c r="D77" s="80"/>
      <c r="E77" s="80"/>
      <c r="F77" s="80"/>
      <c r="G77" s="80"/>
      <c r="H77" s="80"/>
      <c r="I77" s="80"/>
      <c r="J77" s="78"/>
      <c r="K77" s="78" t="s">
        <v>398</v>
      </c>
      <c r="L77" s="81" t="s">
        <v>399</v>
      </c>
      <c r="M77" s="80"/>
      <c r="N77" s="80"/>
      <c r="O77" s="80"/>
      <c r="P77" s="80"/>
      <c r="Q77" s="80"/>
      <c r="R77" s="80"/>
    </row>
    <row r="78" spans="1:18">
      <c r="A78" s="77" t="s">
        <v>400</v>
      </c>
      <c r="B78" s="77" t="s">
        <v>272</v>
      </c>
      <c r="C78" s="79" t="s">
        <v>401</v>
      </c>
      <c r="D78" s="80"/>
      <c r="E78" s="80"/>
      <c r="F78" s="80"/>
      <c r="G78" s="80"/>
      <c r="H78" s="80"/>
      <c r="I78" s="80"/>
      <c r="J78" s="78"/>
      <c r="K78" s="78" t="s">
        <v>402</v>
      </c>
      <c r="L78" s="81" t="s">
        <v>403</v>
      </c>
      <c r="M78" s="80"/>
      <c r="N78" s="80"/>
      <c r="O78" s="80"/>
      <c r="P78" s="80"/>
      <c r="Q78" s="80"/>
      <c r="R78" s="80"/>
    </row>
    <row r="79" spans="1:18">
      <c r="A79" s="78"/>
      <c r="B79" s="78" t="s">
        <v>189</v>
      </c>
      <c r="C79" s="81" t="s">
        <v>404</v>
      </c>
      <c r="D79" s="80"/>
      <c r="E79" s="80"/>
      <c r="F79" s="80"/>
      <c r="G79" s="80"/>
      <c r="H79" s="80"/>
      <c r="I79" s="80"/>
      <c r="J79" s="78"/>
      <c r="K79" s="78" t="s">
        <v>207</v>
      </c>
      <c r="L79" s="81" t="s">
        <v>405</v>
      </c>
      <c r="M79" s="80"/>
      <c r="N79" s="80"/>
      <c r="O79" s="80"/>
      <c r="P79" s="80"/>
      <c r="Q79" s="80"/>
      <c r="R79" s="80"/>
    </row>
    <row r="80" spans="1:18">
      <c r="A80" s="78"/>
      <c r="B80" s="78" t="s">
        <v>191</v>
      </c>
      <c r="C80" s="81" t="s">
        <v>406</v>
      </c>
      <c r="D80" s="80"/>
      <c r="E80" s="80"/>
      <c r="F80" s="80"/>
      <c r="G80" s="80"/>
      <c r="H80" s="80"/>
      <c r="I80" s="80"/>
      <c r="J80" s="77" t="s">
        <v>407</v>
      </c>
      <c r="K80" s="77" t="s">
        <v>272</v>
      </c>
      <c r="L80" s="79" t="s">
        <v>408</v>
      </c>
      <c r="M80" s="80">
        <v>77</v>
      </c>
      <c r="N80" s="80"/>
      <c r="O80" s="80">
        <v>77</v>
      </c>
      <c r="P80" s="80"/>
      <c r="Q80" s="80"/>
      <c r="R80" s="80"/>
    </row>
    <row r="81" spans="1:18">
      <c r="A81" s="78"/>
      <c r="B81" s="78" t="s">
        <v>193</v>
      </c>
      <c r="C81" s="81" t="s">
        <v>409</v>
      </c>
      <c r="D81" s="80"/>
      <c r="E81" s="80"/>
      <c r="F81" s="80"/>
      <c r="G81" s="80"/>
      <c r="H81" s="80"/>
      <c r="I81" s="80"/>
      <c r="J81" s="78"/>
      <c r="K81" s="78" t="s">
        <v>183</v>
      </c>
      <c r="L81" s="81" t="s">
        <v>380</v>
      </c>
      <c r="M81" s="80"/>
      <c r="N81" s="80"/>
      <c r="O81" s="80"/>
      <c r="P81" s="80"/>
      <c r="Q81" s="80"/>
      <c r="R81" s="80"/>
    </row>
    <row r="82" spans="1:18">
      <c r="A82" s="78"/>
      <c r="B82" s="78" t="s">
        <v>207</v>
      </c>
      <c r="C82" s="81" t="s">
        <v>401</v>
      </c>
      <c r="D82" s="80"/>
      <c r="E82" s="80"/>
      <c r="F82" s="80"/>
      <c r="G82" s="80"/>
      <c r="H82" s="80"/>
      <c r="I82" s="80"/>
      <c r="J82" s="78"/>
      <c r="K82" s="78" t="s">
        <v>185</v>
      </c>
      <c r="L82" s="81" t="s">
        <v>382</v>
      </c>
      <c r="M82" s="80">
        <v>77</v>
      </c>
      <c r="N82" s="80"/>
      <c r="O82" s="80">
        <v>77</v>
      </c>
      <c r="P82" s="80"/>
      <c r="Q82" s="80"/>
      <c r="R82" s="80"/>
    </row>
    <row r="83" spans="1:18">
      <c r="A83" s="83"/>
      <c r="B83" s="83"/>
      <c r="C83" s="83"/>
      <c r="D83" s="80"/>
      <c r="E83" s="80"/>
      <c r="F83" s="80"/>
      <c r="G83" s="80"/>
      <c r="H83" s="80"/>
      <c r="I83" s="80"/>
      <c r="J83" s="83"/>
      <c r="K83" s="83" t="s">
        <v>187</v>
      </c>
      <c r="L83" s="83" t="s">
        <v>385</v>
      </c>
      <c r="M83" s="80"/>
      <c r="N83" s="80"/>
      <c r="O83" s="80"/>
      <c r="P83" s="80"/>
      <c r="Q83" s="80"/>
      <c r="R83" s="80"/>
    </row>
    <row r="84" spans="1:18">
      <c r="A84" s="83"/>
      <c r="B84" s="83"/>
      <c r="C84" s="83"/>
      <c r="D84" s="80"/>
      <c r="E84" s="80"/>
      <c r="F84" s="80"/>
      <c r="G84" s="80"/>
      <c r="H84" s="80"/>
      <c r="I84" s="80"/>
      <c r="J84" s="83"/>
      <c r="K84" s="83" t="s">
        <v>214</v>
      </c>
      <c r="L84" s="83" t="s">
        <v>308</v>
      </c>
      <c r="M84" s="80"/>
      <c r="N84" s="80"/>
      <c r="O84" s="80"/>
      <c r="P84" s="80"/>
      <c r="Q84" s="80"/>
      <c r="R84" s="80"/>
    </row>
    <row r="85" spans="1:18">
      <c r="A85" s="83"/>
      <c r="B85" s="83"/>
      <c r="C85" s="83"/>
      <c r="D85" s="80"/>
      <c r="E85" s="80"/>
      <c r="F85" s="80"/>
      <c r="G85" s="80"/>
      <c r="H85" s="80"/>
      <c r="I85" s="80"/>
      <c r="J85" s="83"/>
      <c r="K85" s="83" t="s">
        <v>189</v>
      </c>
      <c r="L85" s="83" t="s">
        <v>316</v>
      </c>
      <c r="M85" s="80"/>
      <c r="N85" s="80"/>
      <c r="O85" s="80"/>
      <c r="P85" s="80"/>
      <c r="Q85" s="80"/>
      <c r="R85" s="80"/>
    </row>
    <row r="86" spans="1:18">
      <c r="A86" s="83"/>
      <c r="B86" s="83"/>
      <c r="C86" s="83"/>
      <c r="D86" s="80"/>
      <c r="E86" s="80"/>
      <c r="F86" s="80"/>
      <c r="G86" s="80"/>
      <c r="H86" s="80"/>
      <c r="I86" s="80"/>
      <c r="J86" s="83"/>
      <c r="K86" s="83" t="s">
        <v>191</v>
      </c>
      <c r="L86" s="83" t="s">
        <v>389</v>
      </c>
      <c r="M86" s="80"/>
      <c r="N86" s="80"/>
      <c r="O86" s="80"/>
      <c r="P86" s="80"/>
      <c r="Q86" s="80"/>
      <c r="R86" s="80"/>
    </row>
    <row r="87" spans="1:18">
      <c r="A87" s="83"/>
      <c r="B87" s="83"/>
      <c r="C87" s="83"/>
      <c r="D87" s="80"/>
      <c r="E87" s="80"/>
      <c r="F87" s="80"/>
      <c r="G87" s="80"/>
      <c r="H87" s="80"/>
      <c r="I87" s="80"/>
      <c r="J87" s="83"/>
      <c r="K87" s="83" t="s">
        <v>193</v>
      </c>
      <c r="L87" s="83" t="s">
        <v>391</v>
      </c>
      <c r="M87" s="80"/>
      <c r="N87" s="80"/>
      <c r="O87" s="80"/>
      <c r="P87" s="80"/>
      <c r="Q87" s="80"/>
      <c r="R87" s="80"/>
    </row>
    <row r="88" spans="1:18">
      <c r="A88" s="83"/>
      <c r="B88" s="83"/>
      <c r="C88" s="83"/>
      <c r="D88" s="80"/>
      <c r="E88" s="80"/>
      <c r="F88" s="80"/>
      <c r="G88" s="80"/>
      <c r="H88" s="80"/>
      <c r="I88" s="80"/>
      <c r="J88" s="83"/>
      <c r="K88" s="83" t="s">
        <v>195</v>
      </c>
      <c r="L88" s="83" t="s">
        <v>410</v>
      </c>
      <c r="M88" s="80"/>
      <c r="N88" s="80"/>
      <c r="O88" s="80"/>
      <c r="P88" s="80"/>
      <c r="Q88" s="80"/>
      <c r="R88" s="80"/>
    </row>
    <row r="89" spans="1:18">
      <c r="A89" s="83"/>
      <c r="B89" s="83"/>
      <c r="C89" s="83"/>
      <c r="D89" s="80"/>
      <c r="E89" s="80"/>
      <c r="F89" s="80"/>
      <c r="G89" s="80"/>
      <c r="H89" s="80"/>
      <c r="I89" s="80"/>
      <c r="J89" s="83"/>
      <c r="K89" s="83" t="s">
        <v>197</v>
      </c>
      <c r="L89" s="83" t="s">
        <v>411</v>
      </c>
      <c r="M89" s="80"/>
      <c r="N89" s="80"/>
      <c r="O89" s="80"/>
      <c r="P89" s="80"/>
      <c r="Q89" s="80"/>
      <c r="R89" s="80"/>
    </row>
    <row r="90" spans="1:18">
      <c r="A90" s="83"/>
      <c r="B90" s="83"/>
      <c r="C90" s="83"/>
      <c r="D90" s="80"/>
      <c r="E90" s="80"/>
      <c r="F90" s="80"/>
      <c r="G90" s="80"/>
      <c r="H90" s="80"/>
      <c r="I90" s="80"/>
      <c r="J90" s="83"/>
      <c r="K90" s="83" t="s">
        <v>199</v>
      </c>
      <c r="L90" s="83" t="s">
        <v>412</v>
      </c>
      <c r="M90" s="80"/>
      <c r="N90" s="80"/>
      <c r="O90" s="80"/>
      <c r="P90" s="80"/>
      <c r="Q90" s="80"/>
      <c r="R90" s="80"/>
    </row>
    <row r="91" spans="1:18">
      <c r="A91" s="83"/>
      <c r="B91" s="83"/>
      <c r="C91" s="83"/>
      <c r="D91" s="80"/>
      <c r="E91" s="80"/>
      <c r="F91" s="80"/>
      <c r="G91" s="80"/>
      <c r="H91" s="80"/>
      <c r="I91" s="80"/>
      <c r="J91" s="83"/>
      <c r="K91" s="83" t="s">
        <v>201</v>
      </c>
      <c r="L91" s="83" t="s">
        <v>413</v>
      </c>
      <c r="M91" s="80"/>
      <c r="N91" s="80"/>
      <c r="O91" s="80"/>
      <c r="P91" s="80"/>
      <c r="Q91" s="80"/>
      <c r="R91" s="80"/>
    </row>
    <row r="92" spans="1:18">
      <c r="A92" s="83"/>
      <c r="B92" s="83"/>
      <c r="C92" s="83"/>
      <c r="D92" s="80"/>
      <c r="E92" s="80"/>
      <c r="F92" s="80"/>
      <c r="G92" s="80"/>
      <c r="H92" s="80"/>
      <c r="I92" s="80"/>
      <c r="J92" s="83"/>
      <c r="K92" s="83" t="s">
        <v>203</v>
      </c>
      <c r="L92" s="83" t="s">
        <v>310</v>
      </c>
      <c r="M92" s="80"/>
      <c r="N92" s="80"/>
      <c r="O92" s="80"/>
      <c r="P92" s="80"/>
      <c r="Q92" s="80"/>
      <c r="R92" s="80"/>
    </row>
    <row r="93" spans="1:18">
      <c r="A93" s="83"/>
      <c r="B93" s="83"/>
      <c r="C93" s="83"/>
      <c r="D93" s="80"/>
      <c r="E93" s="80"/>
      <c r="F93" s="80"/>
      <c r="G93" s="80"/>
      <c r="H93" s="80"/>
      <c r="I93" s="80"/>
      <c r="J93" s="83"/>
      <c r="K93" s="83" t="s">
        <v>395</v>
      </c>
      <c r="L93" s="83" t="s">
        <v>396</v>
      </c>
      <c r="M93" s="80"/>
      <c r="N93" s="80"/>
      <c r="O93" s="80"/>
      <c r="P93" s="80"/>
      <c r="Q93" s="80"/>
      <c r="R93" s="80"/>
    </row>
    <row r="94" spans="1:18">
      <c r="A94" s="83"/>
      <c r="B94" s="83"/>
      <c r="C94" s="83"/>
      <c r="D94" s="80"/>
      <c r="E94" s="80"/>
      <c r="F94" s="80"/>
      <c r="G94" s="80"/>
      <c r="H94" s="80"/>
      <c r="I94" s="80"/>
      <c r="J94" s="83"/>
      <c r="K94" s="83" t="s">
        <v>398</v>
      </c>
      <c r="L94" s="83" t="s">
        <v>399</v>
      </c>
      <c r="M94" s="80"/>
      <c r="N94" s="80"/>
      <c r="O94" s="80"/>
      <c r="P94" s="80"/>
      <c r="Q94" s="80"/>
      <c r="R94" s="80"/>
    </row>
    <row r="95" spans="1:18">
      <c r="A95" s="83"/>
      <c r="B95" s="83"/>
      <c r="C95" s="83"/>
      <c r="D95" s="80"/>
      <c r="E95" s="80"/>
      <c r="F95" s="80"/>
      <c r="G95" s="80"/>
      <c r="H95" s="80"/>
      <c r="I95" s="80"/>
      <c r="J95" s="83"/>
      <c r="K95" s="83" t="s">
        <v>402</v>
      </c>
      <c r="L95" s="83" t="s">
        <v>403</v>
      </c>
      <c r="M95" s="80"/>
      <c r="N95" s="80"/>
      <c r="O95" s="80"/>
      <c r="P95" s="80"/>
      <c r="Q95" s="80"/>
      <c r="R95" s="80"/>
    </row>
    <row r="96" spans="1:18">
      <c r="A96" s="83"/>
      <c r="B96" s="83"/>
      <c r="C96" s="83"/>
      <c r="D96" s="80"/>
      <c r="E96" s="80"/>
      <c r="F96" s="80"/>
      <c r="G96" s="80"/>
      <c r="H96" s="80"/>
      <c r="I96" s="80"/>
      <c r="J96" s="83"/>
      <c r="K96" s="83" t="s">
        <v>207</v>
      </c>
      <c r="L96" s="83" t="s">
        <v>318</v>
      </c>
      <c r="M96" s="80"/>
      <c r="N96" s="80"/>
      <c r="O96" s="80"/>
      <c r="P96" s="80"/>
      <c r="Q96" s="80"/>
      <c r="R96" s="80"/>
    </row>
    <row r="97" spans="1:18">
      <c r="A97" s="83"/>
      <c r="B97" s="83"/>
      <c r="C97" s="83"/>
      <c r="D97" s="80"/>
      <c r="E97" s="80"/>
      <c r="F97" s="80"/>
      <c r="G97" s="80"/>
      <c r="H97" s="80"/>
      <c r="I97" s="80"/>
      <c r="J97" s="85" t="s">
        <v>414</v>
      </c>
      <c r="K97" s="85" t="s">
        <v>272</v>
      </c>
      <c r="L97" s="85" t="s">
        <v>415</v>
      </c>
      <c r="M97" s="80"/>
      <c r="N97" s="80"/>
      <c r="O97" s="80"/>
      <c r="P97" s="80"/>
      <c r="Q97" s="80"/>
      <c r="R97" s="80"/>
    </row>
    <row r="98" spans="1:18">
      <c r="A98" s="83"/>
      <c r="B98" s="83"/>
      <c r="C98" s="83"/>
      <c r="D98" s="80"/>
      <c r="E98" s="80"/>
      <c r="F98" s="80"/>
      <c r="G98" s="80"/>
      <c r="H98" s="80"/>
      <c r="I98" s="80"/>
      <c r="J98" s="83"/>
      <c r="K98" s="83" t="s">
        <v>183</v>
      </c>
      <c r="L98" s="83" t="s">
        <v>416</v>
      </c>
      <c r="M98" s="80"/>
      <c r="N98" s="80"/>
      <c r="O98" s="80"/>
      <c r="P98" s="80"/>
      <c r="Q98" s="80"/>
      <c r="R98" s="80"/>
    </row>
    <row r="99" spans="1:18">
      <c r="A99" s="83"/>
      <c r="B99" s="83"/>
      <c r="C99" s="83"/>
      <c r="D99" s="80"/>
      <c r="E99" s="80"/>
      <c r="F99" s="80"/>
      <c r="G99" s="80"/>
      <c r="H99" s="80"/>
      <c r="I99" s="80"/>
      <c r="J99" s="83"/>
      <c r="K99" s="83" t="s">
        <v>207</v>
      </c>
      <c r="L99" s="83" t="s">
        <v>343</v>
      </c>
      <c r="M99" s="80"/>
      <c r="N99" s="80"/>
      <c r="O99" s="80"/>
      <c r="P99" s="80"/>
      <c r="Q99" s="80"/>
      <c r="R99" s="80"/>
    </row>
    <row r="100" spans="1:18">
      <c r="A100" s="83"/>
      <c r="B100" s="83"/>
      <c r="C100" s="83"/>
      <c r="D100" s="80"/>
      <c r="E100" s="80"/>
      <c r="F100" s="80"/>
      <c r="G100" s="80"/>
      <c r="H100" s="80"/>
      <c r="I100" s="80"/>
      <c r="J100" s="85" t="s">
        <v>417</v>
      </c>
      <c r="K100" s="85" t="s">
        <v>272</v>
      </c>
      <c r="L100" s="85" t="s">
        <v>338</v>
      </c>
      <c r="M100" s="80"/>
      <c r="N100" s="80"/>
      <c r="O100" s="80"/>
      <c r="P100" s="80"/>
      <c r="Q100" s="80"/>
      <c r="R100" s="80"/>
    </row>
    <row r="101" spans="1:18">
      <c r="A101" s="83"/>
      <c r="B101" s="83"/>
      <c r="C101" s="83"/>
      <c r="D101" s="80"/>
      <c r="E101" s="80"/>
      <c r="F101" s="80"/>
      <c r="G101" s="80"/>
      <c r="H101" s="80"/>
      <c r="I101" s="80"/>
      <c r="J101" s="83"/>
      <c r="K101" s="83" t="s">
        <v>183</v>
      </c>
      <c r="L101" s="83" t="s">
        <v>416</v>
      </c>
      <c r="M101" s="80"/>
      <c r="N101" s="80"/>
      <c r="O101" s="80"/>
      <c r="P101" s="80"/>
      <c r="Q101" s="80"/>
      <c r="R101" s="80"/>
    </row>
    <row r="102" spans="1:18">
      <c r="A102" s="83"/>
      <c r="B102" s="83"/>
      <c r="C102" s="83"/>
      <c r="D102" s="80"/>
      <c r="E102" s="80"/>
      <c r="F102" s="80"/>
      <c r="G102" s="80"/>
      <c r="H102" s="80"/>
      <c r="I102" s="80"/>
      <c r="J102" s="83"/>
      <c r="K102" s="83" t="s">
        <v>187</v>
      </c>
      <c r="L102" s="83" t="s">
        <v>418</v>
      </c>
      <c r="M102" s="80"/>
      <c r="N102" s="80"/>
      <c r="O102" s="80"/>
      <c r="P102" s="80"/>
      <c r="Q102" s="80"/>
      <c r="R102" s="80"/>
    </row>
    <row r="103" spans="1:18">
      <c r="A103" s="83"/>
      <c r="B103" s="83"/>
      <c r="C103" s="83"/>
      <c r="D103" s="80"/>
      <c r="E103" s="80"/>
      <c r="F103" s="80"/>
      <c r="G103" s="80"/>
      <c r="H103" s="80"/>
      <c r="I103" s="80"/>
      <c r="J103" s="83"/>
      <c r="K103" s="83" t="s">
        <v>212</v>
      </c>
      <c r="L103" s="83" t="s">
        <v>339</v>
      </c>
      <c r="M103" s="80"/>
      <c r="N103" s="80"/>
      <c r="O103" s="80"/>
      <c r="P103" s="80"/>
      <c r="Q103" s="80"/>
      <c r="R103" s="80"/>
    </row>
    <row r="104" spans="1:18">
      <c r="A104" s="83"/>
      <c r="B104" s="83"/>
      <c r="C104" s="83"/>
      <c r="D104" s="80"/>
      <c r="E104" s="80"/>
      <c r="F104" s="80"/>
      <c r="G104" s="80"/>
      <c r="H104" s="80"/>
      <c r="I104" s="80"/>
      <c r="J104" s="83"/>
      <c r="K104" s="83" t="s">
        <v>214</v>
      </c>
      <c r="L104" s="83" t="s">
        <v>341</v>
      </c>
      <c r="M104" s="80"/>
      <c r="N104" s="80"/>
      <c r="O104" s="80"/>
      <c r="P104" s="80"/>
      <c r="Q104" s="80"/>
      <c r="R104" s="80"/>
    </row>
    <row r="105" spans="1:18">
      <c r="A105" s="83"/>
      <c r="B105" s="83"/>
      <c r="C105" s="83"/>
      <c r="D105" s="80"/>
      <c r="E105" s="80"/>
      <c r="F105" s="80"/>
      <c r="G105" s="80"/>
      <c r="H105" s="80"/>
      <c r="I105" s="80"/>
      <c r="J105" s="83"/>
      <c r="K105" s="83" t="s">
        <v>207</v>
      </c>
      <c r="L105" s="83" t="s">
        <v>343</v>
      </c>
      <c r="M105" s="80"/>
      <c r="N105" s="80"/>
      <c r="O105" s="80"/>
      <c r="P105" s="80"/>
      <c r="Q105" s="80"/>
      <c r="R105" s="80"/>
    </row>
    <row r="106" spans="1:18">
      <c r="A106" s="83"/>
      <c r="B106" s="83"/>
      <c r="C106" s="83"/>
      <c r="D106" s="80"/>
      <c r="E106" s="80"/>
      <c r="F106" s="80"/>
      <c r="G106" s="80"/>
      <c r="H106" s="80"/>
      <c r="I106" s="80"/>
      <c r="J106" s="85" t="s">
        <v>419</v>
      </c>
      <c r="K106" s="85" t="s">
        <v>272</v>
      </c>
      <c r="L106" s="85" t="s">
        <v>363</v>
      </c>
      <c r="M106" s="80"/>
      <c r="N106" s="80"/>
      <c r="O106" s="80"/>
      <c r="P106" s="80"/>
      <c r="Q106" s="80"/>
      <c r="R106" s="80"/>
    </row>
    <row r="107" spans="1:18">
      <c r="A107" s="83"/>
      <c r="B107" s="83"/>
      <c r="C107" s="83"/>
      <c r="D107" s="80"/>
      <c r="E107" s="80"/>
      <c r="F107" s="80"/>
      <c r="G107" s="80"/>
      <c r="H107" s="80"/>
      <c r="I107" s="80"/>
      <c r="J107" s="83"/>
      <c r="K107" s="83" t="s">
        <v>185</v>
      </c>
      <c r="L107" s="83" t="s">
        <v>365</v>
      </c>
      <c r="M107" s="80"/>
      <c r="N107" s="80"/>
      <c r="O107" s="80"/>
      <c r="P107" s="80"/>
      <c r="Q107" s="80"/>
      <c r="R107" s="80"/>
    </row>
    <row r="108" spans="1:18">
      <c r="A108" s="83"/>
      <c r="B108" s="83"/>
      <c r="C108" s="83"/>
      <c r="D108" s="80"/>
      <c r="E108" s="80"/>
      <c r="F108" s="80"/>
      <c r="G108" s="80"/>
      <c r="H108" s="80"/>
      <c r="I108" s="80"/>
      <c r="J108" s="83"/>
      <c r="K108" s="83" t="s">
        <v>187</v>
      </c>
      <c r="L108" s="83" t="s">
        <v>366</v>
      </c>
      <c r="M108" s="80"/>
      <c r="N108" s="80"/>
      <c r="O108" s="80"/>
      <c r="P108" s="80"/>
      <c r="Q108" s="80"/>
      <c r="R108" s="80"/>
    </row>
    <row r="109" spans="1:18">
      <c r="A109" s="83"/>
      <c r="B109" s="83"/>
      <c r="C109" s="83"/>
      <c r="D109" s="80"/>
      <c r="E109" s="80"/>
      <c r="F109" s="80"/>
      <c r="G109" s="80"/>
      <c r="H109" s="80"/>
      <c r="I109" s="80"/>
      <c r="J109" s="85" t="s">
        <v>420</v>
      </c>
      <c r="K109" s="85" t="s">
        <v>272</v>
      </c>
      <c r="L109" s="85" t="s">
        <v>401</v>
      </c>
      <c r="M109" s="80"/>
      <c r="N109" s="80"/>
      <c r="O109" s="80"/>
      <c r="P109" s="80"/>
      <c r="Q109" s="80"/>
      <c r="R109" s="80"/>
    </row>
    <row r="110" spans="1:18">
      <c r="A110" s="83"/>
      <c r="B110" s="83"/>
      <c r="C110" s="83"/>
      <c r="D110" s="80"/>
      <c r="E110" s="80"/>
      <c r="F110" s="80"/>
      <c r="G110" s="80"/>
      <c r="H110" s="80"/>
      <c r="I110" s="80"/>
      <c r="J110" s="83"/>
      <c r="K110" s="83" t="s">
        <v>189</v>
      </c>
      <c r="L110" s="83" t="s">
        <v>404</v>
      </c>
      <c r="M110" s="80"/>
      <c r="N110" s="80"/>
      <c r="O110" s="80"/>
      <c r="P110" s="80"/>
      <c r="Q110" s="80"/>
      <c r="R110" s="80"/>
    </row>
    <row r="111" spans="1:18">
      <c r="A111" s="83"/>
      <c r="B111" s="83"/>
      <c r="C111" s="83"/>
      <c r="D111" s="80"/>
      <c r="E111" s="80"/>
      <c r="F111" s="80"/>
      <c r="G111" s="80"/>
      <c r="H111" s="80"/>
      <c r="I111" s="80"/>
      <c r="J111" s="83"/>
      <c r="K111" s="83" t="s">
        <v>191</v>
      </c>
      <c r="L111" s="83" t="s">
        <v>406</v>
      </c>
      <c r="M111" s="80"/>
      <c r="N111" s="80"/>
      <c r="O111" s="80"/>
      <c r="P111" s="80"/>
      <c r="Q111" s="80"/>
      <c r="R111" s="80"/>
    </row>
    <row r="112" spans="1:18">
      <c r="A112" s="83"/>
      <c r="B112" s="83"/>
      <c r="C112" s="83"/>
      <c r="D112" s="80"/>
      <c r="E112" s="80"/>
      <c r="F112" s="80"/>
      <c r="G112" s="80"/>
      <c r="H112" s="80"/>
      <c r="I112" s="80"/>
      <c r="J112" s="83"/>
      <c r="K112" s="83" t="s">
        <v>193</v>
      </c>
      <c r="L112" s="83" t="s">
        <v>409</v>
      </c>
      <c r="M112" s="80"/>
      <c r="N112" s="80"/>
      <c r="O112" s="80"/>
      <c r="P112" s="80"/>
      <c r="Q112" s="80"/>
      <c r="R112" s="80"/>
    </row>
    <row r="113" spans="1:18">
      <c r="A113" s="83"/>
      <c r="B113" s="83"/>
      <c r="C113" s="83"/>
      <c r="D113" s="80"/>
      <c r="E113" s="80"/>
      <c r="F113" s="80"/>
      <c r="G113" s="80"/>
      <c r="H113" s="80"/>
      <c r="I113" s="80"/>
      <c r="J113" s="83"/>
      <c r="K113" s="83" t="s">
        <v>207</v>
      </c>
      <c r="L113" s="83" t="s">
        <v>401</v>
      </c>
      <c r="M113" s="80"/>
      <c r="N113" s="80"/>
      <c r="O113" s="80"/>
      <c r="P113" s="80"/>
      <c r="Q113" s="80"/>
      <c r="R113" s="80"/>
    </row>
    <row r="114" spans="1:18">
      <c r="A114" s="84" t="s">
        <v>39</v>
      </c>
      <c r="B114" s="84"/>
      <c r="C114" s="84"/>
      <c r="D114" s="23">
        <f>D53+D13+D8+D24</f>
        <v>3666.63</v>
      </c>
      <c r="E114" s="23">
        <f t="shared" ref="E114:F114" si="3">E53+E13+E8+E24</f>
        <v>967.63</v>
      </c>
      <c r="F114" s="23">
        <f t="shared" si="3"/>
        <v>2699</v>
      </c>
      <c r="G114" s="23"/>
      <c r="H114" s="23"/>
      <c r="I114" s="23"/>
      <c r="J114" s="84" t="s">
        <v>39</v>
      </c>
      <c r="K114" s="84"/>
      <c r="L114" s="84"/>
      <c r="M114" s="23">
        <f>M8+M22+M50+M80</f>
        <v>3666.63</v>
      </c>
      <c r="N114" s="23">
        <f t="shared" ref="N114:O114" si="4">N8+N22+N50+N80</f>
        <v>967.63</v>
      </c>
      <c r="O114" s="23">
        <f t="shared" si="4"/>
        <v>2699</v>
      </c>
      <c r="P114" s="23"/>
      <c r="Q114" s="23"/>
      <c r="R114" s="23"/>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3"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
    </sheetView>
  </sheetViews>
  <sheetFormatPr defaultColWidth="9" defaultRowHeight="14.4" outlineLevelCol="7"/>
  <cols>
    <col min="1" max="1" width="31.3796296296296" style="57" customWidth="1"/>
    <col min="2" max="2" width="21.25" style="57" customWidth="1"/>
    <col min="3" max="3" width="21.3796296296296" style="57" customWidth="1"/>
    <col min="4" max="4" width="24.8796296296296" style="57" customWidth="1"/>
    <col min="5" max="5" width="23.5" style="57" customWidth="1"/>
    <col min="6" max="8" width="11.6296296296296" style="57" customWidth="1"/>
    <col min="9" max="16384" width="9" style="57"/>
  </cols>
  <sheetData>
    <row r="1" ht="39.95" customHeight="1" spans="1:8">
      <c r="A1" s="5" t="s">
        <v>421</v>
      </c>
      <c r="B1" s="5"/>
      <c r="C1" s="5"/>
      <c r="D1" s="5"/>
      <c r="E1" s="5"/>
      <c r="F1" s="58"/>
      <c r="G1" s="58"/>
      <c r="H1" s="58"/>
    </row>
    <row r="2" ht="3" customHeight="1"/>
    <row r="3" s="56" customFormat="1" ht="28.5" customHeight="1" spans="1:5">
      <c r="A3" s="59" t="s">
        <v>422</v>
      </c>
      <c r="B3" s="59"/>
      <c r="C3" s="59"/>
      <c r="D3" s="59"/>
      <c r="E3" s="60" t="s">
        <v>41</v>
      </c>
    </row>
    <row r="4" ht="30" customHeight="1" spans="1:5">
      <c r="A4" s="61" t="s">
        <v>423</v>
      </c>
      <c r="B4" s="61" t="s">
        <v>424</v>
      </c>
      <c r="C4" s="61" t="s">
        <v>425</v>
      </c>
      <c r="D4" s="62" t="s">
        <v>426</v>
      </c>
      <c r="E4" s="62"/>
    </row>
    <row r="5" ht="30" customHeight="1" spans="1:5">
      <c r="A5" s="63"/>
      <c r="B5" s="63"/>
      <c r="C5" s="63"/>
      <c r="D5" s="64" t="s">
        <v>427</v>
      </c>
      <c r="E5" s="64" t="s">
        <v>428</v>
      </c>
    </row>
    <row r="6" ht="30" customHeight="1" spans="1:5">
      <c r="A6" s="65" t="s">
        <v>98</v>
      </c>
      <c r="B6" s="66">
        <f>B7+B8+B9</f>
        <v>29.3</v>
      </c>
      <c r="C6" s="66">
        <f>C7+C8+C9</f>
        <v>29.86</v>
      </c>
      <c r="D6" s="66">
        <f>B6-C6</f>
        <v>-0.559999999999999</v>
      </c>
      <c r="E6" s="67">
        <f>D6/C6</f>
        <v>-0.0187541862022773</v>
      </c>
    </row>
    <row r="7" ht="30" customHeight="1" spans="1:5">
      <c r="A7" s="68" t="s">
        <v>429</v>
      </c>
      <c r="B7" s="66">
        <v>2</v>
      </c>
      <c r="C7" s="66">
        <v>2.2</v>
      </c>
      <c r="D7" s="66">
        <f>B7-C7</f>
        <v>-0.2</v>
      </c>
      <c r="E7" s="67">
        <f t="shared" ref="E7:E11" si="0">D7/C7</f>
        <v>-0.090909090909091</v>
      </c>
    </row>
    <row r="8" ht="30" customHeight="1" spans="1:5">
      <c r="A8" s="68" t="s">
        <v>430</v>
      </c>
      <c r="B8" s="66">
        <v>16.5</v>
      </c>
      <c r="C8" s="66">
        <v>16.76</v>
      </c>
      <c r="D8" s="66">
        <f t="shared" ref="D8:D11" si="1">B8-C8</f>
        <v>-0.260000000000002</v>
      </c>
      <c r="E8" s="67">
        <f t="shared" si="0"/>
        <v>-0.0155131264916469</v>
      </c>
    </row>
    <row r="9" ht="30" customHeight="1" spans="1:5">
      <c r="A9" s="68" t="s">
        <v>431</v>
      </c>
      <c r="B9" s="66">
        <v>10.8</v>
      </c>
      <c r="C9" s="66">
        <v>10.9</v>
      </c>
      <c r="D9" s="66">
        <f t="shared" si="1"/>
        <v>-0.0999999999999996</v>
      </c>
      <c r="E9" s="67">
        <f t="shared" si="0"/>
        <v>-0.00917431192660547</v>
      </c>
    </row>
    <row r="10" ht="30" customHeight="1" spans="1:5">
      <c r="A10" s="68" t="s">
        <v>432</v>
      </c>
      <c r="B10" s="66"/>
      <c r="C10" s="66"/>
      <c r="D10" s="66"/>
      <c r="E10" s="67"/>
    </row>
    <row r="11" ht="30" customHeight="1" spans="1:5">
      <c r="A11" s="68" t="s">
        <v>433</v>
      </c>
      <c r="B11" s="66">
        <v>10.8</v>
      </c>
      <c r="C11" s="66">
        <v>10.9</v>
      </c>
      <c r="D11" s="66">
        <f t="shared" si="1"/>
        <v>-0.0999999999999996</v>
      </c>
      <c r="E11" s="67">
        <f t="shared" si="0"/>
        <v>-0.00917431192660547</v>
      </c>
    </row>
    <row r="12" ht="132" customHeight="1" spans="1:5">
      <c r="A12" s="69" t="s">
        <v>434</v>
      </c>
      <c r="B12" s="69"/>
      <c r="C12" s="69"/>
      <c r="D12" s="69"/>
      <c r="E12" s="69"/>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市本级绩效目标表-1</vt:lpstr>
      <vt:lpstr>市本级绩效目标表-2</vt:lpstr>
      <vt:lpstr>市对下绩效目标表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翟尛</cp:lastModifiedBy>
  <dcterms:created xsi:type="dcterms:W3CDTF">2006-09-16T00:00:00Z</dcterms:created>
  <cp:lastPrinted>2019-03-20T02:04:00Z</cp:lastPrinted>
  <dcterms:modified xsi:type="dcterms:W3CDTF">2022-09-27T05:09:45Z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6B01A1C7469045B68E0BB05F1E5DB126</vt:lpwstr>
  </property>
</Properties>
</file>