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资金分配表" sheetId="2" r:id="rId1"/>
  </sheets>
  <calcPr calcId="144525"/>
</workbook>
</file>

<file path=xl/sharedStrings.xml><?xml version="1.0" encoding="utf-8"?>
<sst xmlns="http://schemas.openxmlformats.org/spreadsheetml/2006/main" count="20" uniqueCount="20">
  <si>
    <t>附件</t>
  </si>
  <si>
    <t xml:space="preserve">2021年建档立卡贫困人口家庭医生签约服务个人缴费市级补助资金收回  情况表                                                          </t>
  </si>
  <si>
    <t>单位：万元</t>
  </si>
  <si>
    <t>县（市、区）</t>
  </si>
  <si>
    <t>2020年
已签约人数</t>
  </si>
  <si>
    <t>市级补助标准（元）</t>
  </si>
  <si>
    <t>市级应补助金额（万元）</t>
  </si>
  <si>
    <t>市级实际下达金额（万元）</t>
  </si>
  <si>
    <t>收回金额</t>
  </si>
  <si>
    <t>麒麟区</t>
  </si>
  <si>
    <t>马龙区</t>
  </si>
  <si>
    <t>陆良县</t>
  </si>
  <si>
    <t>师宗县</t>
  </si>
  <si>
    <t>罗平县</t>
  </si>
  <si>
    <t>富源县</t>
  </si>
  <si>
    <t>会泽县</t>
  </si>
  <si>
    <t>沾益区</t>
  </si>
  <si>
    <t>宣威市</t>
  </si>
  <si>
    <t>经开区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</si>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</sst>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F15" sqref="F15"/>
    </sheetView>
  </sheetViews>
  <sheetFormatPr defaultColWidth="17.8796296296296" defaultRowHeight="14.4" outlineLevelCol="5"/>
  <cols>
    <col min="1" max="1" width="18.8240740740741" style="3" customWidth="1"/>
    <col min="2" max="2" width="15.5" style="3" customWidth="1"/>
    <col min="3" max="4" width="15.6296296296296" style="3" customWidth="1"/>
    <col min="5" max="5" width="16.3796296296296" style="3" customWidth="1"/>
    <col min="6" max="6" width="12.6296296296296" style="3" customWidth="1"/>
    <col min="7" max="16384" width="17.8796296296296" style="3"/>
  </cols>
  <sheetData>
    <row r="1" ht="19" customHeight="1" spans="1:1">
      <c r="A1" s="4" t="s">
        <v>0</v>
      </c>
    </row>
    <row r="2" ht="55" customHeight="1" spans="1:6">
      <c r="A2" s="5" t="s">
        <v>1</v>
      </c>
      <c r="B2" s="5"/>
      <c r="C2" s="5"/>
      <c r="D2" s="5"/>
      <c r="E2" s="5"/>
      <c r="F2" s="5"/>
    </row>
    <row r="3" ht="22" customHeight="1" spans="1:6">
      <c r="A3" s="6"/>
      <c r="B3" s="6"/>
      <c r="C3" s="6"/>
      <c r="D3" s="6"/>
      <c r="E3" s="6"/>
      <c r="F3" s="7" t="s">
        <v>2</v>
      </c>
    </row>
    <row r="4" s="1" customFormat="1" ht="66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</row>
    <row r="5" s="1" customFormat="1" ht="35" customHeight="1" spans="1:6">
      <c r="A5" s="10" t="s">
        <v>9</v>
      </c>
      <c r="B5" s="10">
        <v>10948</v>
      </c>
      <c r="C5" s="10">
        <v>7.2</v>
      </c>
      <c r="D5" s="11">
        <f t="shared" ref="D5:D14" si="0">B5*C5/10000</f>
        <v>7.88256</v>
      </c>
      <c r="E5" s="12">
        <v>8.77</v>
      </c>
      <c r="F5" s="13">
        <f t="shared" ref="F5:F15" si="1">E5-D5</f>
        <v>0.88744</v>
      </c>
    </row>
    <row r="6" s="1" customFormat="1" ht="35" customHeight="1" spans="1:6">
      <c r="A6" s="10" t="s">
        <v>10</v>
      </c>
      <c r="B6" s="10">
        <v>14897</v>
      </c>
      <c r="C6" s="10">
        <v>7.2</v>
      </c>
      <c r="D6" s="11">
        <f t="shared" si="0"/>
        <v>10.72584</v>
      </c>
      <c r="E6" s="12">
        <v>12.26</v>
      </c>
      <c r="F6" s="13">
        <f t="shared" si="1"/>
        <v>1.53416</v>
      </c>
    </row>
    <row r="7" s="1" customFormat="1" ht="35" customHeight="1" spans="1:6">
      <c r="A7" s="10" t="s">
        <v>11</v>
      </c>
      <c r="B7" s="10">
        <v>33757</v>
      </c>
      <c r="C7" s="10">
        <v>7.2</v>
      </c>
      <c r="D7" s="11">
        <f t="shared" si="0"/>
        <v>24.30504</v>
      </c>
      <c r="E7" s="12">
        <v>27.84</v>
      </c>
      <c r="F7" s="13">
        <f t="shared" si="1"/>
        <v>3.53496</v>
      </c>
    </row>
    <row r="8" s="1" customFormat="1" ht="35" customHeight="1" spans="1:6">
      <c r="A8" s="10" t="s">
        <v>12</v>
      </c>
      <c r="B8" s="10">
        <v>73029</v>
      </c>
      <c r="C8" s="10">
        <v>7.2</v>
      </c>
      <c r="D8" s="11">
        <f t="shared" si="0"/>
        <v>52.58088</v>
      </c>
      <c r="E8" s="12">
        <v>53.78</v>
      </c>
      <c r="F8" s="13">
        <f t="shared" si="1"/>
        <v>1.19912</v>
      </c>
    </row>
    <row r="9" s="1" customFormat="1" ht="35" customHeight="1" spans="1:6">
      <c r="A9" s="10" t="s">
        <v>13</v>
      </c>
      <c r="B9" s="10">
        <v>35802</v>
      </c>
      <c r="C9" s="10">
        <v>7.2</v>
      </c>
      <c r="D9" s="11">
        <f t="shared" si="0"/>
        <v>25.77744</v>
      </c>
      <c r="E9" s="12">
        <v>30.47</v>
      </c>
      <c r="F9" s="13">
        <f t="shared" si="1"/>
        <v>4.69256</v>
      </c>
    </row>
    <row r="10" s="2" customFormat="1" ht="35" customHeight="1" spans="1:6">
      <c r="A10" s="10" t="s">
        <v>14</v>
      </c>
      <c r="B10" s="10">
        <v>94626</v>
      </c>
      <c r="C10" s="10">
        <v>7.2</v>
      </c>
      <c r="D10" s="11">
        <f t="shared" si="0"/>
        <v>68.13072</v>
      </c>
      <c r="E10" s="12">
        <v>80.23</v>
      </c>
      <c r="F10" s="13">
        <f t="shared" si="1"/>
        <v>12.09928</v>
      </c>
    </row>
    <row r="11" s="2" customFormat="1" ht="35" customHeight="1" spans="1:6">
      <c r="A11" s="10" t="s">
        <v>15</v>
      </c>
      <c r="B11" s="10">
        <v>216436</v>
      </c>
      <c r="C11" s="10">
        <v>7.2</v>
      </c>
      <c r="D11" s="11">
        <f t="shared" si="0"/>
        <v>155.83392</v>
      </c>
      <c r="E11" s="12">
        <v>246.06</v>
      </c>
      <c r="F11" s="13">
        <f t="shared" si="1"/>
        <v>90.22608</v>
      </c>
    </row>
    <row r="12" s="2" customFormat="1" ht="35" customHeight="1" spans="1:6">
      <c r="A12" s="10" t="s">
        <v>16</v>
      </c>
      <c r="B12" s="10">
        <v>17019</v>
      </c>
      <c r="C12" s="10">
        <v>7.2</v>
      </c>
      <c r="D12" s="11">
        <f t="shared" si="0"/>
        <v>12.25368</v>
      </c>
      <c r="E12" s="12">
        <v>14.22</v>
      </c>
      <c r="F12" s="13">
        <f t="shared" si="1"/>
        <v>1.96632</v>
      </c>
    </row>
    <row r="13" s="2" customFormat="1" ht="35" customHeight="1" spans="1:6">
      <c r="A13" s="10" t="s">
        <v>17</v>
      </c>
      <c r="B13" s="10">
        <v>135739</v>
      </c>
      <c r="C13" s="10">
        <v>7.2</v>
      </c>
      <c r="D13" s="11">
        <f t="shared" si="0"/>
        <v>97.73208</v>
      </c>
      <c r="E13" s="12">
        <v>120.89</v>
      </c>
      <c r="F13" s="13">
        <f t="shared" si="1"/>
        <v>23.15792</v>
      </c>
    </row>
    <row r="14" s="2" customFormat="1" ht="35" customHeight="1" spans="1:6">
      <c r="A14" s="10" t="s">
        <v>18</v>
      </c>
      <c r="B14" s="10">
        <v>219</v>
      </c>
      <c r="C14" s="10">
        <v>7.2</v>
      </c>
      <c r="D14" s="11">
        <f t="shared" si="0"/>
        <v>0.15768</v>
      </c>
      <c r="E14" s="12">
        <v>0.16</v>
      </c>
      <c r="F14" s="13">
        <f t="shared" si="1"/>
        <v>0.00232000000000002</v>
      </c>
    </row>
    <row r="15" s="2" customFormat="1" ht="35" customHeight="1" spans="1:6">
      <c r="A15" s="10" t="s">
        <v>19</v>
      </c>
      <c r="B15" s="10">
        <f>SUM(B5:B14)</f>
        <v>632472</v>
      </c>
      <c r="C15" s="10">
        <v>7.2</v>
      </c>
      <c r="D15" s="11">
        <f>SUM(D5:D14)</f>
        <v>455.37984</v>
      </c>
      <c r="E15" s="12">
        <f>SUM(E5:E14)</f>
        <v>594.68</v>
      </c>
      <c r="F15" s="13">
        <f t="shared" si="1"/>
        <v>139.30016</v>
      </c>
    </row>
  </sheetData>
  <mergeCells count="1">
    <mergeCell ref="A2:F2"/>
  </mergeCells>
  <pageMargins left="0.55" right="0.39305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吕爱莲</dc:creator>
  <cp:lastModifiedBy>Administrator</cp:lastModifiedBy>
  <dcterms:created xsi:type="dcterms:W3CDTF">2021-04-27T03:04:00Z</dcterms:created>
  <dcterms:modified xsi:type="dcterms:W3CDTF">2021-11-24T01:03:46Z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