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firstSheet="1" activeTab="2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市对下转移支付预算表" sheetId="14" r:id="rId16"/>
    <sheet name="17.市对下转移支付绩效目标表" sheetId="15" r:id="rId17"/>
    <sheet name="18.新增资产配置表" sheetId="16" r:id="rId18"/>
  </sheets>
  <definedNames>
    <definedName name="_xlnm._FilterDatabase" localSheetId="5" hidden="1">'6.财政拨款支出明细表（按经济科目分类）'!$A$6:$Z$114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44525"/>
</workbook>
</file>

<file path=xl/sharedStrings.xml><?xml version="1.0" encoding="utf-8"?>
<sst xmlns="http://schemas.openxmlformats.org/spreadsheetml/2006/main" count="2430" uniqueCount="749">
  <si>
    <t>1.财务收支预算总表</t>
  </si>
  <si>
    <t>单位名称：曲靖财经学校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</si>
  <si>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</si>
  <si>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</si>
  <si>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</si>
  <si>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</si>
  <si>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</si>
  <si>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</si>
  <si>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</si>
  <si>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</si>
  <si>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</si>
  <si>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</si>
  <si>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</si>
  <si>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</si>
  <si>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</si>
  <si>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</si>
  <si>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</si>
  <si>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</si>
  <si>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</si>
  <si>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</si>
  <si>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</si>
  <si>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</si>
  <si>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</si>
  <si>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</si>
  <si>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</si>
  <si>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</si>
  <si>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</si>
  <si>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</si>
  <si>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</si>
  <si>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</si>
  <si>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</si>
  <si>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</si>
  <si>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</si>
  <si>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</si>
  <si>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</si>
  <si>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</si>
  <si>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</si>
  <si>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</si>
  <si>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</si>
  <si>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</si>
  <si>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</si>
  <si>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</si>
  <si>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</si>
  <si>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</si>
  <si>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</si>
  <si>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</si>
  <si>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</si>
  <si>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</si>
  <si>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</si>
  <si>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</si>
  <si>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</si>
  <si>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</si>
  <si>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</si>
  <si>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</si>
  <si>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</si>
  <si>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</si>
  <si>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</si>
  <si>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</si>
  <si>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</si>
  <si>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</si>
  <si>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</si>
  <si>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</si>
  <si>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</si>
  <si>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</si>
  <si>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</si>
  <si>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</si>
  <si>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</si>
  <si>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</si>
  <si>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</si>
  <si>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</si>
  <si>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</si>
  <si>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604</t>
  </si>
  <si>
    <t>曲靖财经学校</t>
  </si>
  <si>
    <t>604001</t>
  </si>
  <si>
    <t xml:space="preserve">  曲靖财经学校</t>
  </si>
  <si>
    <t/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</si>
  <si>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</si>
  <si>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</si>
  <si>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</si>
  <si>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</si>
  <si>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</si>
  <si>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</si>
  <si>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</si>
  <si>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</si>
  <si>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</si>
  <si>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</si>
  <si>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</si>
  <si>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</si>
  <si>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</si>
  <si>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</si>
  <si>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</si>
  <si>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20503</t>
  </si>
  <si>
    <t xml:space="preserve">  职业教育</t>
  </si>
  <si>
    <t>2050302</t>
  </si>
  <si>
    <t xml:space="preserve">    中等职业教育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</si>
  <si>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</si>
  <si>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</si>
  <si>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</si>
  <si>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</si>
  <si>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</si>
  <si>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</si>
  <si>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</si>
  <si>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</si>
  <si>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</si>
  <si>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</si>
  <si>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</si>
  <si>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</si>
  <si>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</si>
  <si>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</si>
  <si>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</si>
  <si>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</si>
  <si>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</si>
  <si>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</si>
  <si>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</si>
  <si>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</si>
  <si>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</si>
  <si>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</si>
  <si>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</si>
  <si>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</si>
  <si>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</si>
  <si>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</si>
  <si>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</si>
  <si>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</si>
  <si>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</si>
  <si>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</si>
  <si>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</si>
  <si>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</si>
  <si>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</si>
  <si>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</si>
  <si>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</si>
  <si>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</si>
  <si>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</si>
  <si>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</si>
  <si>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</si>
  <si>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</si>
  <si>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</si>
  <si>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</si>
  <si>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</si>
  <si>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</si>
  <si>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</si>
  <si>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</si>
  <si>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</si>
  <si>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</si>
  <si>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</si>
  <si>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</si>
  <si>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</si>
  <si>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</si>
  <si>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</si>
  <si>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</si>
  <si>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</si>
  <si>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</si>
  <si>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</si>
  <si>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</si>
  <si>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</si>
  <si>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</si>
  <si>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</si>
  <si>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</si>
  <si>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</si>
  <si>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</si>
  <si>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</si>
  <si>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</si>
  <si>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</si>
  <si>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</si>
  <si>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</si>
  <si>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</si>
  <si>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</si>
  <si>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</si>
  <si>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</si>
  <si>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</si>
  <si>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6.财政拨款支出明细表（按经济科目分类）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</si>
  <si>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</si>
  <si>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</si>
  <si>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</si>
  <si>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</si>
  <si>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</si>
  <si>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</si>
  <si>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</si>
  <si>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</si>
  <si>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</si>
  <si>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</si>
  <si>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</si>
  <si>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</si>
  <si>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</si>
  <si>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</si>
  <si>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</si>
  <si>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</si>
  <si>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</si>
  <si>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</si>
  <si>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</si>
  <si>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</si>
  <si>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</si>
  <si>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</si>
  <si>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</si>
  <si>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</si>
  <si>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</si>
  <si>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</si>
  <si>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</si>
  <si>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</si>
  <si>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</si>
  <si>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</si>
  <si>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</si>
  <si>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</si>
  <si>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</si>
  <si>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</si>
  <si>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</si>
  <si>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</si>
  <si>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</si>
  <si>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</si>
  <si>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</si>
  <si>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</si>
  <si>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</si>
  <si>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</si>
  <si>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</si>
  <si>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</si>
  <si>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</si>
  <si>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</si>
  <si>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</si>
  <si>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</si>
  <si>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</si>
  <si>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</si>
  <si>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</si>
  <si>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</si>
  <si>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</si>
  <si>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</si>
  <si>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</si>
  <si>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</si>
  <si>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</si>
  <si>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</si>
  <si>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</si>
  <si>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</si>
  <si>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</si>
  <si>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</si>
  <si>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</si>
  <si>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</si>
  <si>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</si>
  <si>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</si>
  <si>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</si>
  <si>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</si>
  <si>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</si>
  <si>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</si>
  <si>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</si>
  <si>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</si>
  <si>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</si>
  <si>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</si>
  <si>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</si>
  <si>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</si>
  <si>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</si>
  <si>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</si>
  <si>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</si>
  <si>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</si>
  <si>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</si>
  <si>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</si>
  <si>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</si>
  <si>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</si>
  <si>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</si>
  <si>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</si>
  <si>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</si>
  <si>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</si>
  <si>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</si>
  <si>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</si>
  <si>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</si>
  <si>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</si>
  <si>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</si>
  <si>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</si>
  <si>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</si>
  <si>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</si>
  <si>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</si>
  <si>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</si>
  <si>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</si>
  <si>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</si>
  <si>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</si>
  <si>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</si>
  <si>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</si>
  <si>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</si>
  <si>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</si>
  <si>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</si>
  <si>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</si>
  <si>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</si>
  <si>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</si>
  <si>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</si>
  <si>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</si>
  <si>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</si>
  <si>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</si>
  <si>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</si>
  <si>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</si>
  <si>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</si>
  <si>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</si>
  <si>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</si>
  <si>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</si>
  <si>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</si>
  <si>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</si>
  <si>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</si>
  <si>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</si>
  <si>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</si>
  <si>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</si>
  <si>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</si>
  <si>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</si>
  <si>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</si>
  <si>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</si>
  <si>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</si>
  <si>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</si>
  <si>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</si>
  <si>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</si>
  <si>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</si>
  <si>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</si>
  <si>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</si>
  <si>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</si>
  <si>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</si>
  <si>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</si>
  <si>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</si>
  <si>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</si>
  <si>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</si>
  <si>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</si>
  <si>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</si>
  <si>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</si>
  <si>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</si>
  <si>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</si>
  <si>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</si>
  <si>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</si>
  <si>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</si>
  <si>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</si>
  <si>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</si>
  <si>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</si>
  <si>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</si>
  <si>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</si>
  <si>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</si>
  <si>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</si>
  <si>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</si>
  <si>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</si>
  <si>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</si>
  <si>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</si>
  <si>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</si>
  <si>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</si>
  <si>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</si>
  <si>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</si>
  <si>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</si>
  <si>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</si>
  <si>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</si>
  <si>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</si>
  <si>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</si>
  <si>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</si>
  <si>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</si>
  <si>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</si>
  <si>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</si>
  <si>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</si>
  <si>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</si>
  <si>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</si>
  <si>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</si>
  <si>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</si>
  <si>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</si>
  <si>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</si>
  <si>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</si>
  <si>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</si>
  <si>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</si>
  <si>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</si>
  <si>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</si>
  <si>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</si>
  <si>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</si>
  <si>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</si>
  <si>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</si>
  <si>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</si>
  <si>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</si>
  <si>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</si>
  <si>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</si>
  <si>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</si>
  <si>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</si>
  <si>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</si>
  <si>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</si>
  <si>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</si>
  <si>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</si>
  <si>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</si>
  <si>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</si>
  <si>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</si>
  <si>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</si>
  <si>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</si>
  <si>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</si>
  <si>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</si>
  <si>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</si>
  <si>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</si>
  <si>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</si>
  <si>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</si>
  <si>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</si>
  <si>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</si>
  <si>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</si>
  <si>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</si>
  <si>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</si>
  <si>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</si>
  <si>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</si>
  <si>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</si>
  <si>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</si>
  <si>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</si>
  <si>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</si>
  <si>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</si>
  <si>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</si>
  <si>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</si>
  <si>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530300210000000018601</t>
  </si>
  <si>
    <t>离休人员医疗统筹费(事业)</t>
  </si>
  <si>
    <t>事业单位医疗</t>
  </si>
  <si>
    <t>30307</t>
  </si>
  <si>
    <t>530300210000000018604</t>
  </si>
  <si>
    <t>事业单位离退休</t>
  </si>
  <si>
    <t>30301</t>
  </si>
  <si>
    <t>530300210000000018606</t>
  </si>
  <si>
    <t>30302</t>
  </si>
  <si>
    <t>530300210000000021759</t>
  </si>
  <si>
    <t>离休公用经费</t>
  </si>
  <si>
    <t>30201</t>
  </si>
  <si>
    <t>530300210000000021760</t>
  </si>
  <si>
    <t>退休公用经费</t>
  </si>
  <si>
    <t>530300210000000023679</t>
  </si>
  <si>
    <t>中等职业教育</t>
  </si>
  <si>
    <t>30217</t>
  </si>
  <si>
    <t>530300210000000023730</t>
  </si>
  <si>
    <t>事业人员支出工资</t>
  </si>
  <si>
    <t>30101</t>
  </si>
  <si>
    <t>530300210000000023731</t>
  </si>
  <si>
    <t>公车购置及运维费</t>
  </si>
  <si>
    <t>30231</t>
  </si>
  <si>
    <t>530300210000000023732</t>
  </si>
  <si>
    <t>30228</t>
  </si>
  <si>
    <t>30229</t>
  </si>
  <si>
    <t>530300210000000023734</t>
  </si>
  <si>
    <t>30216</t>
  </si>
  <si>
    <t>530300210000000023735</t>
  </si>
  <si>
    <t>一般公用经费</t>
  </si>
  <si>
    <t>30202</t>
  </si>
  <si>
    <t>30203</t>
  </si>
  <si>
    <t>30205</t>
  </si>
  <si>
    <t>30206</t>
  </si>
  <si>
    <t>30207</t>
  </si>
  <si>
    <t>30209</t>
  </si>
  <si>
    <t>30211</t>
  </si>
  <si>
    <t>30213</t>
  </si>
  <si>
    <t>30218</t>
  </si>
  <si>
    <t>30226</t>
  </si>
  <si>
    <t>30227</t>
  </si>
  <si>
    <t>30299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</si>
  <si>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</si>
  <si>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</si>
  <si>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</si>
  <si>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</si>
  <si>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</si>
  <si>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</si>
  <si>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</si>
  <si>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</si>
  <si>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</si>
  <si>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</si>
  <si>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</si>
  <si>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</si>
  <si>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</si>
  <si>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</si>
  <si>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</si>
  <si>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</si>
  <si>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事业发展类</t>
  </si>
  <si>
    <t>530300210000000017988</t>
  </si>
  <si>
    <t>曲靖市健康养老、家政服务与管理教学及实习实训基地建设专项资金</t>
  </si>
  <si>
    <t>31001</t>
  </si>
  <si>
    <t>31002</t>
  </si>
  <si>
    <t>31003</t>
  </si>
  <si>
    <t>专项业务类</t>
  </si>
  <si>
    <t>530300210000000017989</t>
  </si>
  <si>
    <t>学生宿舍维修改造专项资金</t>
  </si>
  <si>
    <t>31006</t>
  </si>
  <si>
    <t>530300210000000017993</t>
  </si>
  <si>
    <t>省市级技能大赛经费专项资金</t>
  </si>
  <si>
    <t>31022</t>
  </si>
  <si>
    <t>530300210000000017994</t>
  </si>
  <si>
    <t>财经类专业校内代理记账真实运作环境实训基地建设专项资金</t>
  </si>
  <si>
    <t>民生类</t>
  </si>
  <si>
    <t>530300210000000018169</t>
  </si>
  <si>
    <t>2021年中等职业学校省政府奖学金补助资金</t>
  </si>
  <si>
    <t>30309</t>
  </si>
  <si>
    <t>530300210000000018174</t>
  </si>
  <si>
    <t>2021年中等职业学校国家奖学金补助资金</t>
  </si>
  <si>
    <t>530300210000000018200</t>
  </si>
  <si>
    <t>曲靖市中小学(幼儿园)卫生校园建设专项资金</t>
  </si>
  <si>
    <t>530300210000000018203</t>
  </si>
  <si>
    <t>曲靖市中小学(幼儿园)健康校园建设专项资金</t>
  </si>
  <si>
    <t>530300210000000018278</t>
  </si>
  <si>
    <t>2021年非税收入返还偿债经费专项资金</t>
  </si>
  <si>
    <t>30701</t>
  </si>
  <si>
    <t>530300210000000018279</t>
  </si>
  <si>
    <t>2021年非税收入返还公用经费专项资金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</si>
  <si>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</si>
  <si>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</si>
  <si>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</si>
  <si>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</si>
  <si>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</si>
  <si>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</si>
  <si>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</si>
  <si>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</si>
  <si>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</si>
  <si>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</si>
  <si>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</si>
  <si>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曲靖市中小学(幼儿园)卫生校园建设专项资金</t>
  </si>
  <si>
    <t>（一） 紧紧围绕教体系统“垃圾全消除、 厕所全达标、 洗手
设施全配套、 食堂卫生全改善、 清洁消毒全覆盖、 健康素养全提
升”6 个专项行动目标任务开展创建。
（二）创建工作自2020年开始，每年创建市级“卫生校园”100
所。 按照曲靖市推进爱国卫生“7 个专项行动”工作要求， 至 2021- 2 -
年底， 全市所有中小学（幼儿园） 除创建为市级“卫生校园”的，
其余全部创建为县本级“卫生校园”</t>
  </si>
  <si>
    <t>效益指标</t>
  </si>
  <si>
    <t>社会效益指标</t>
  </si>
  <si>
    <t>不断提高师生卫生健康素养， 充分发挥广大师生参与创建的积极性</t>
  </si>
  <si>
    <t>=</t>
  </si>
  <si>
    <t>100</t>
  </si>
  <si>
    <t>%</t>
  </si>
  <si>
    <t>定性指标</t>
  </si>
  <si>
    <t>产出指标</t>
  </si>
  <si>
    <t>质量指标</t>
  </si>
  <si>
    <t>洗手设施全配套</t>
  </si>
  <si>
    <t>定量指标</t>
  </si>
  <si>
    <t>厕所管理达标， 卫生良好</t>
  </si>
  <si>
    <t>数量指标</t>
  </si>
  <si>
    <t>卫生间升级改造</t>
  </si>
  <si>
    <t>&gt;=</t>
  </si>
  <si>
    <t>90</t>
  </si>
  <si>
    <t>垃圾全消除</t>
  </si>
  <si>
    <t>垃圾处理</t>
  </si>
  <si>
    <t>满意度指标</t>
  </si>
  <si>
    <t>服务对象满意度指标</t>
  </si>
  <si>
    <t>师生满意度</t>
  </si>
  <si>
    <t xml:space="preserve">    2021年中等职业学校国家奖学金补助资金</t>
  </si>
  <si>
    <t>激励学生勤奋学习，努力进取，在德、智、体、美等方面得到全面发展，及时拨付给获奖学生</t>
  </si>
  <si>
    <t>社会公众或服务对象满意度</t>
  </si>
  <si>
    <t>奖励标准达标率</t>
  </si>
  <si>
    <t>奖励学生人数</t>
  </si>
  <si>
    <t>人</t>
  </si>
  <si>
    <t>时效指标</t>
  </si>
  <si>
    <t>资金发放及时率</t>
  </si>
  <si>
    <t>招生规模较上年提升</t>
  </si>
  <si>
    <t>&gt;</t>
  </si>
  <si>
    <t>可持续影响指标</t>
  </si>
  <si>
    <t>对社会、经济发展可持续影响</t>
  </si>
  <si>
    <t>长期</t>
  </si>
  <si>
    <t>年</t>
  </si>
  <si>
    <t xml:space="preserve">    财经类专业校内代理记账真实运作环境实训基地建设专项资金</t>
  </si>
  <si>
    <t>2021年完成财经类专业校内代理记账真实运作环境实训基地建设</t>
  </si>
  <si>
    <t>在校生规模</t>
  </si>
  <si>
    <t>5000</t>
  </si>
  <si>
    <t>人次</t>
  </si>
  <si>
    <t>及时规范使用拨付资金</t>
  </si>
  <si>
    <t>职业培训持续发挥年限</t>
  </si>
  <si>
    <t>成本指标</t>
  </si>
  <si>
    <t>硬件建设按资金完成</t>
  </si>
  <si>
    <t>毕业生对学校的满意度</t>
  </si>
  <si>
    <t>95</t>
  </si>
  <si>
    <t>经济效益指标</t>
  </si>
  <si>
    <t>工位数增加</t>
  </si>
  <si>
    <t>个</t>
  </si>
  <si>
    <t>实训开出率</t>
  </si>
  <si>
    <t>双师型教师比例</t>
  </si>
  <si>
    <t>70</t>
  </si>
  <si>
    <t>元</t>
  </si>
  <si>
    <t xml:space="preserve">    学生宿舍维修改造专项资金</t>
  </si>
  <si>
    <t>目标1：完成改善中职学校办学条件年度计划任务；目标2：中职学校布局得到优化；目标3：改扩建中等职业学校校舍，实验实训场地以及其他附属设施，配置图书和教学仪器设备，办学质量得到提升、人才培养、社会服务、产教融合等各方面水平不断提高，更好服务经济社会发展。</t>
  </si>
  <si>
    <t>　 招生规模逐步扩大，完成招生计划人数</t>
  </si>
  <si>
    <t>1800</t>
  </si>
  <si>
    <t>　 改建校舍、场地达到规划建设要求的比率</t>
  </si>
  <si>
    <t>　 教师定期到企业实践，完成五年一周期全员培训任务</t>
  </si>
  <si>
    <t>250</t>
  </si>
  <si>
    <t>教师定期到企业实践，完成五年一周期全员培训任务</t>
  </si>
  <si>
    <t>　 学生和学校满意度</t>
  </si>
  <si>
    <t>85</t>
  </si>
  <si>
    <t>　 地方中职院校基本办学条件</t>
  </si>
  <si>
    <t>逐步改善</t>
  </si>
  <si>
    <t>地方中职院校基本办学条件</t>
  </si>
  <si>
    <t>　 教师队伍支撑现代职业教育发展的能力进一步增强</t>
  </si>
  <si>
    <t>双师型教师质量持续增长，生师比持续降低</t>
  </si>
  <si>
    <t>教师队伍支撑现代职业教育发展的能力进一步增强</t>
  </si>
  <si>
    <t xml:space="preserve">    2021年中等职业学校省政府奖学金补助资金</t>
  </si>
  <si>
    <t>激励中等职业学校家庭经济困难学生勤奋学习，努力进取，在德、智、体、美等方面得到全面发展</t>
  </si>
  <si>
    <t xml:space="preserve">    2021年非税收入返还偿债经费专项资金</t>
  </si>
  <si>
    <t>满足社会需求，向各企事业单位输送相关会计人才，使受训人员的岗位胜任能力得到提升，统一各企事业单位的行为，扩大学校的影响力，激励机制和培养更多的财经类人才，对社会经济又好又快发展做出更大贡献</t>
  </si>
  <si>
    <t>　 继续教育培训持续发挥作用</t>
  </si>
  <si>
    <t>作用提升5</t>
  </si>
  <si>
    <t>年培训人数</t>
  </si>
  <si>
    <t>2000</t>
  </si>
  <si>
    <t>　 扩大学校影响力</t>
  </si>
  <si>
    <t>影响力增强5</t>
  </si>
  <si>
    <t>受训人员满意度</t>
  </si>
  <si>
    <t>受训单位满意度</t>
  </si>
  <si>
    <t>受训单位满意度空</t>
  </si>
  <si>
    <t xml:space="preserve">    省市级技能大赛经费专项资金</t>
  </si>
  <si>
    <t>学生和学校满意度</t>
  </si>
  <si>
    <t>改建校舍、场地达到规划建设要求的比率</t>
  </si>
  <si>
    <t>招生规模逐步扩大，完成招生计划人数</t>
  </si>
  <si>
    <t>教育部门和财政部门要求</t>
  </si>
  <si>
    <t xml:space="preserve">    2021年非税收入返还公用经费专项资金</t>
  </si>
  <si>
    <t>　 年培训人员</t>
  </si>
  <si>
    <t xml:space="preserve">    曲靖市中小学(幼儿园)健康校园建设专项资金</t>
  </si>
  <si>
    <t>（一） 紧紧围绕“营造健康环境、 加强健康教育、 完善健康
服务、 提升健康素养、 培育健康心理、 提高应急处置能力”等内
容开展创建。
（二）创建工作自2020年开始，每年创建市级“健康校园”</t>
  </si>
  <si>
    <t>开展健康教育</t>
  </si>
  <si>
    <t>6500</t>
  </si>
  <si>
    <t>提升健康素养</t>
  </si>
  <si>
    <t>生态效益指标</t>
  </si>
  <si>
    <t>完善健康服务</t>
  </si>
  <si>
    <t xml:space="preserve">    曲靖市健康养老、家政服务与管理教学及实习实训基地建设专项资金</t>
  </si>
  <si>
    <t>在曲靖区域内，职业学校率先建成“曲靖市健康养老服务与管理教学及实习实训基地”，搭建曲靖市健康养老产业专业人才培养基地，为社会健康养老机构人员提供实习实训及培训服务平台。
适应经济社会发展需要，应对人口老龄化和人民对健康需要。为曲靖市培养健康养老急需的人才，助力曲靖市健康养老事业的发展。</t>
  </si>
  <si>
    <t>　 及时规范使用拨付资金</t>
  </si>
  <si>
    <t>学校和学生满意度</t>
  </si>
  <si>
    <t>“双师型”教师质量持续增长，生师比持续降低</t>
  </si>
  <si>
    <t>队伍支撑现代职业教育发展的能力进一步增强</t>
  </si>
  <si>
    <t>　  招生规模逐步扩大，完成招生计划人数</t>
  </si>
  <si>
    <t>11.项目支出绩效目标表（另文下达）</t>
  </si>
  <si>
    <t>注：本单位无另文下达的项目支出，此表为空表。</t>
  </si>
  <si>
    <t>12.政府性基金预算支出预算表</t>
  </si>
  <si>
    <t>本年政府性基金预算支出</t>
  </si>
  <si>
    <t>注：本单位无政府性基金预算支出，此表为空表。</t>
  </si>
  <si>
    <t>13.国有资本经营预算支出表</t>
  </si>
  <si>
    <t>本年国有资本经营预算支出</t>
  </si>
  <si>
    <t>0</t>
  </si>
  <si>
    <t>注：本单位无国有资本经营预算支出，此表为空表。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</si>
  <si>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</si>
  <si>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</si>
  <si>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</si>
  <si>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</si>
  <si>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</si>
  <si>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</si>
  <si>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</si>
  <si>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</si>
  <si>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</si>
  <si>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</si>
  <si>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</si>
  <si>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</si>
  <si>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财务易耗品</t>
  </si>
  <si>
    <t>A080299 其他印刷品</t>
  </si>
  <si>
    <t>批</t>
  </si>
  <si>
    <t>数据存储中心服务器</t>
  </si>
  <si>
    <t>A02010103 服务器</t>
  </si>
  <si>
    <t>装修改造</t>
  </si>
  <si>
    <t>B07 装修工程</t>
  </si>
  <si>
    <t>平方米</t>
  </si>
  <si>
    <t>会计电算化财务软件（企业版）</t>
  </si>
  <si>
    <t>A020199 其他计算机设备及软件</t>
  </si>
  <si>
    <t>套</t>
  </si>
  <si>
    <t>计算机</t>
  </si>
  <si>
    <t>A02010104 台式计算机</t>
  </si>
  <si>
    <t>台</t>
  </si>
  <si>
    <t>120</t>
  </si>
  <si>
    <t>装订器具</t>
  </si>
  <si>
    <t>A02021003 装订机</t>
  </si>
  <si>
    <t>档案柜</t>
  </si>
  <si>
    <t>A060599 其他柜类</t>
  </si>
  <si>
    <t>教学用智慧大屏</t>
  </si>
  <si>
    <t>A02091199 其他视频设备</t>
  </si>
  <si>
    <t>数据存储器</t>
  </si>
  <si>
    <t>A02010599 其他存储设备</t>
  </si>
  <si>
    <t>办公家具</t>
  </si>
  <si>
    <t>A0609 组合家具</t>
  </si>
  <si>
    <t>税务征收管理系统软件</t>
  </si>
  <si>
    <t xml:space="preserve">    一般公用经费</t>
  </si>
  <si>
    <t>A020204 多功能一体机</t>
  </si>
  <si>
    <t>只</t>
  </si>
  <si>
    <t>A02040102 案卷柜</t>
  </si>
  <si>
    <t>A020201 复印机</t>
  </si>
  <si>
    <t>A020208 触控一体机</t>
  </si>
  <si>
    <t>A0201060102 激光打印机</t>
  </si>
  <si>
    <t>A06 家具用具</t>
  </si>
  <si>
    <t>A02021101 碎纸机</t>
  </si>
  <si>
    <t>学生用品</t>
  </si>
  <si>
    <t>A060102 钢塑床类</t>
  </si>
  <si>
    <t>张</t>
  </si>
  <si>
    <t>300</t>
  </si>
  <si>
    <t>四角拐</t>
  </si>
  <si>
    <t>A032099 其他医疗设备</t>
  </si>
  <si>
    <t>经络仪一体机</t>
  </si>
  <si>
    <t>PT 凳</t>
  </si>
  <si>
    <t>磁振热治疗仪</t>
  </si>
  <si>
    <t>液压式踏步器</t>
  </si>
  <si>
    <t>手指插球器</t>
  </si>
  <si>
    <t>肩抬举训练器</t>
  </si>
  <si>
    <t>多体位医用诊疗床</t>
  </si>
  <si>
    <t>手指阶梯</t>
  </si>
  <si>
    <t>穿衣板</t>
  </si>
  <si>
    <t>块</t>
  </si>
  <si>
    <t>减压助步仪</t>
  </si>
  <si>
    <t>重锤式手指肌力训练桌</t>
  </si>
  <si>
    <t>手平衡协调训练器</t>
  </si>
  <si>
    <t>平衡板</t>
  </si>
  <si>
    <t>偏瘫康复器</t>
  </si>
  <si>
    <t>足针灸模型</t>
  </si>
  <si>
    <t>1000</t>
  </si>
  <si>
    <t>握力计</t>
  </si>
  <si>
    <t>60</t>
  </si>
  <si>
    <t>万步计</t>
  </si>
  <si>
    <t>锲形垫</t>
  </si>
  <si>
    <t>红外偏振光治疗仪</t>
  </si>
  <si>
    <t>针灸穴位挂图</t>
  </si>
  <si>
    <t>踝关节矫正板</t>
  </si>
  <si>
    <t>组合皮软垫</t>
  </si>
  <si>
    <t>肘关节牵引训练椅</t>
  </si>
  <si>
    <t>可调式沙磨板及附件</t>
  </si>
  <si>
    <t>腋柺</t>
  </si>
  <si>
    <t>上肢推举训练器</t>
  </si>
  <si>
    <t>角度尺</t>
  </si>
  <si>
    <t>背力计</t>
  </si>
  <si>
    <t>30</t>
  </si>
  <si>
    <t>简易上肢功能评价器</t>
  </si>
  <si>
    <t>捏力计</t>
  </si>
  <si>
    <t>手功能训练器</t>
  </si>
  <si>
    <t>语言障碍诊治仪</t>
  </si>
  <si>
    <t>多功能关节活动测量表</t>
  </si>
  <si>
    <t>超短波治疗机</t>
  </si>
  <si>
    <t>引导性上肢协调训练器</t>
  </si>
  <si>
    <t>髋关节训练器</t>
  </si>
  <si>
    <t>OT 综合训练工作台</t>
  </si>
  <si>
    <t>肋木</t>
  </si>
  <si>
    <t>耳针灸模型</t>
  </si>
  <si>
    <t>电针治疗仪</t>
  </si>
  <si>
    <t>A032008 物理治疗、康复及体育治疗仪器设备</t>
  </si>
  <si>
    <t>作业训练器</t>
  </si>
  <si>
    <t>复式墙拉力器</t>
  </si>
  <si>
    <t>秒表</t>
  </si>
  <si>
    <t>腕部功能训练器</t>
  </si>
  <si>
    <t>橡筋手指练习器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</si>
  <si>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</si>
  <si>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</si>
  <si>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</si>
  <si>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</si>
  <si>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</si>
  <si>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</si>
  <si>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</si>
  <si>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</si>
  <si>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注：本单位无政府购买服务，此表为空表。</t>
  </si>
  <si>
    <t>16.市对下转移支付预算表</t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</si>
  <si>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</si>
  <si>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</si>
  <si>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</si>
  <si>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</si>
  <si>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</si>
  <si>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</si>
  <si>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</si>
  <si>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</si>
  <si>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</si>
  <si>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</si>
  <si>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</si>
  <si>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</si>
  <si>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</si>
  <si>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>注：本单位无市对下转移支付，此表为空表。</t>
  </si>
  <si>
    <t>17.市对下转移支付绩效目标表</t>
  </si>
  <si>
    <t>注：本单位无市对下转移支付绩效目标，此表为空表。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</si>
  <si>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</si>
  <si>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</si>
  <si>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</si>
  <si>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</si>
  <si>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</si>
  <si>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</si>
  <si>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</si>
  <si>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</si>
  <si>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通用设备</t>
  </si>
  <si>
    <t>无形资产</t>
  </si>
  <si>
    <t>土地、房屋及建筑物</t>
  </si>
  <si>
    <t>专用设备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</si>
</sst>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#,##0.00_ "/>
  </numFmts>
  <fonts count="65">
    <font>
      <sz val="9"/>
      <name val="微软雅黑"/>
      <charset val="1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22"/>
      <color rgb="FF000000"/>
      <name val="宋体"/>
      <charset val="134"/>
    </font>
    <font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"/>
    </font>
    <font>
      <b/>
      <sz val="23"/>
      <color rgb="FF000000"/>
      <name val="宋体"/>
      <charset val="134"/>
    </font>
    <font>
      <b/>
      <sz val="9"/>
      <color rgb="FF000000"/>
      <name val="宋体"/>
      <charset val="1"/>
    </font>
    <font>
      <sz val="15"/>
      <name val="仿宋"/>
      <charset val="1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24"/>
      <color theme="1"/>
      <name val="宋体"/>
      <charset val="134"/>
    </font>
    <font>
      <sz val="10"/>
      <color rgb="FF000000"/>
      <name val="宋体"/>
      <charset val="134"/>
    </font>
    <font>
      <sz val="19"/>
      <color theme="1"/>
      <name val="宋体"/>
      <charset val="134"/>
    </font>
    <font>
      <sz val="30"/>
      <name val="宋体"/>
      <charset val="134"/>
    </font>
    <font>
      <sz val="19"/>
      <color rgb="FF00000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b/>
      <sz val="10"/>
      <name val="Arial"/>
      <charset val="1"/>
    </font>
    <font>
      <sz val="15"/>
      <color rgb="FF000000"/>
      <name val="仿宋"/>
      <charset val="1"/>
    </font>
    <font>
      <b/>
      <sz val="10"/>
      <name val="宋体"/>
      <charset val="134"/>
    </font>
    <font>
      <sz val="11"/>
      <color rgb="FFFFFFFF"/>
      <name val="宋体"/>
      <charset val="134"/>
    </font>
    <font>
      <sz val="10"/>
      <color rgb="FFFFFFFF"/>
      <name val="宋体"/>
      <charset val="134"/>
    </font>
    <font>
      <sz val="11"/>
      <color rgb="FF000000"/>
      <name val="宋体"/>
      <charset val="1"/>
    </font>
    <font>
      <sz val="11"/>
      <name val="宋体"/>
      <charset val="1"/>
    </font>
    <font>
      <sz val="12"/>
      <name val="宋体"/>
      <charset val="134"/>
    </font>
    <font>
      <sz val="24"/>
      <name val="宋体"/>
      <charset val="134"/>
    </font>
    <font>
      <sz val="9"/>
      <name val="宋体"/>
      <charset val="1"/>
    </font>
    <font>
      <sz val="10"/>
      <name val="宋体"/>
      <charset val="1"/>
    </font>
    <font>
      <b/>
      <sz val="10"/>
      <name val="宋体"/>
      <charset val="1"/>
    </font>
    <font>
      <b/>
      <sz val="9"/>
      <name val="宋体"/>
      <charset val="1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theme="1"/>
      <name val="宋体"/>
      <charset val="134"/>
    </font>
    <font>
      <b/>
      <sz val="11"/>
      <color rgb="FF000000"/>
      <name val="宋体"/>
      <charset val="134"/>
    </font>
    <font>
      <sz val="18"/>
      <name val="宋体"/>
      <charset val="134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9"/>
      <name val="微软雅黑"/>
      <charset val="134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top"/>
      <protection locked="0"/>
    </xf>
    <xf numFmtId="42" fontId="45" fillId="0" borderId="0" applyFont="0" applyFill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9" fillId="8" borderId="25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14" borderId="27" applyNumberFormat="0" applyFont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61" fillId="23" borderId="30" applyNumberFormat="0" applyAlignment="0" applyProtection="0">
      <alignment vertical="center"/>
    </xf>
    <xf numFmtId="0" fontId="62" fillId="23" borderId="25" applyNumberFormat="0" applyAlignment="0" applyProtection="0">
      <alignment vertical="center"/>
    </xf>
    <xf numFmtId="0" fontId="44" fillId="2" borderId="24" applyNumberFormat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63" fillId="0" borderId="31" applyNumberFormat="0" applyFill="0" applyAlignment="0" applyProtection="0">
      <alignment vertical="center"/>
    </xf>
    <xf numFmtId="0" fontId="55" fillId="0" borderId="28" applyNumberFormat="0" applyFill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29" fillId="0" borderId="0"/>
    <xf numFmtId="0" fontId="46" fillId="3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0" borderId="0">
      <alignment vertical="top"/>
      <protection locked="0"/>
    </xf>
    <xf numFmtId="0" fontId="2" fillId="0" borderId="0"/>
  </cellStyleXfs>
  <cellXfs count="339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>
      <alignment vertical="center"/>
    </xf>
    <xf numFmtId="0" fontId="3" fillId="0" borderId="0" xfId="50" applyFont="1" applyFill="1" applyBorder="1" applyAlignment="1" applyProtection="1">
      <alignment vertical="top"/>
      <protection locked="0"/>
    </xf>
    <xf numFmtId="0" fontId="4" fillId="0" borderId="0" xfId="50" applyFont="1" applyFill="1" applyBorder="1" applyAlignment="1" applyProtection="1">
      <alignment horizontal="right" vertical="center"/>
    </xf>
    <xf numFmtId="0" fontId="5" fillId="0" borderId="0" xfId="50" applyFont="1" applyFill="1" applyBorder="1" applyAlignment="1" applyProtection="1">
      <alignment horizontal="center" vertical="center" wrapText="1"/>
    </xf>
    <xf numFmtId="0" fontId="6" fillId="0" borderId="0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center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 applyProtection="1">
      <alignment horizontal="center" vertical="center" wrapText="1"/>
    </xf>
    <xf numFmtId="0" fontId="8" fillId="0" borderId="3" xfId="50" applyFont="1" applyFill="1" applyBorder="1" applyAlignment="1" applyProtection="1">
      <alignment vertical="center" wrapText="1"/>
    </xf>
    <xf numFmtId="0" fontId="8" fillId="0" borderId="3" xfId="50" applyNumberFormat="1" applyFont="1" applyFill="1" applyBorder="1" applyAlignment="1" applyProtection="1">
      <alignment vertical="center" wrapText="1"/>
    </xf>
    <xf numFmtId="4" fontId="4" fillId="0" borderId="3" xfId="50" applyNumberFormat="1" applyFont="1" applyFill="1" applyBorder="1" applyAlignment="1" applyProtection="1">
      <alignment horizontal="right" vertical="center"/>
    </xf>
    <xf numFmtId="4" fontId="8" fillId="0" borderId="3" xfId="50" applyNumberFormat="1" applyFont="1" applyFill="1" applyBorder="1" applyAlignment="1" applyProtection="1">
      <alignment vertical="center"/>
      <protection locked="0"/>
    </xf>
    <xf numFmtId="0" fontId="4" fillId="0" borderId="0" xfId="50" applyFont="1" applyFill="1" applyBorder="1" applyAlignment="1" applyProtection="1">
      <alignment horizontal="right" vertical="center"/>
      <protection locked="0"/>
    </xf>
    <xf numFmtId="0" fontId="9" fillId="0" borderId="0" xfId="50" applyFont="1" applyFill="1" applyBorder="1" applyAlignment="1" applyProtection="1">
      <alignment horizontal="center" vertical="center"/>
      <protection locked="0"/>
    </xf>
    <xf numFmtId="0" fontId="3" fillId="0" borderId="0" xfId="50" applyFont="1" applyFill="1" applyBorder="1" applyAlignment="1" applyProtection="1">
      <alignment horizontal="right" vertical="top"/>
      <protection locked="0"/>
    </xf>
    <xf numFmtId="0" fontId="4" fillId="0" borderId="2" xfId="50" applyFont="1" applyFill="1" applyBorder="1" applyAlignment="1" applyProtection="1">
      <alignment horizontal="center" vertical="center"/>
    </xf>
    <xf numFmtId="4" fontId="8" fillId="0" borderId="3" xfId="50" applyNumberFormat="1" applyFont="1" applyFill="1" applyBorder="1" applyAlignment="1" applyProtection="1">
      <alignment horizontal="center" vertical="center"/>
      <protection locked="0"/>
    </xf>
    <xf numFmtId="0" fontId="4" fillId="0" borderId="3" xfId="50" applyFont="1" applyFill="1" applyBorder="1" applyAlignment="1" applyProtection="1">
      <alignment horizontal="center" vertical="center" wrapText="1"/>
    </xf>
    <xf numFmtId="0" fontId="10" fillId="0" borderId="4" xfId="50" applyFont="1" applyFill="1" applyBorder="1" applyAlignment="1" applyProtection="1">
      <alignment horizontal="center" vertical="center" wrapText="1"/>
    </xf>
    <xf numFmtId="0" fontId="10" fillId="0" borderId="5" xfId="50" applyFont="1" applyFill="1" applyBorder="1" applyAlignment="1" applyProtection="1">
      <alignment horizontal="center" vertical="center" wrapText="1"/>
    </xf>
    <xf numFmtId="0" fontId="10" fillId="0" borderId="6" xfId="50" applyFont="1" applyFill="1" applyBorder="1" applyAlignment="1" applyProtection="1">
      <alignment horizontal="center" vertical="center" wrapText="1"/>
    </xf>
    <xf numFmtId="0" fontId="10" fillId="0" borderId="3" xfId="50" applyFont="1" applyFill="1" applyBorder="1" applyAlignment="1" applyProtection="1">
      <alignment vertical="center" wrapText="1"/>
    </xf>
    <xf numFmtId="0" fontId="11" fillId="0" borderId="0" xfId="0" applyFont="1" applyAlignment="1">
      <alignment horizontal="justify" vertical="top"/>
      <protection locked="0"/>
    </xf>
    <xf numFmtId="4" fontId="10" fillId="0" borderId="3" xfId="50" applyNumberFormat="1" applyFont="1" applyFill="1" applyBorder="1" applyAlignment="1" applyProtection="1">
      <alignment horizontal="center" vertical="center"/>
      <protection locked="0"/>
    </xf>
    <xf numFmtId="0" fontId="12" fillId="0" borderId="0" xfId="50" applyFont="1" applyFill="1" applyBorder="1" applyAlignment="1" applyProtection="1">
      <alignment vertical="top"/>
      <protection locked="0"/>
    </xf>
    <xf numFmtId="0" fontId="13" fillId="0" borderId="0" xfId="50" applyFont="1" applyFill="1" applyBorder="1" applyAlignment="1" applyProtection="1"/>
    <xf numFmtId="0" fontId="14" fillId="0" borderId="0" xfId="50" applyFont="1" applyFill="1" applyBorder="1" applyAlignment="1" applyProtection="1"/>
    <xf numFmtId="0" fontId="15" fillId="0" borderId="0" xfId="50" applyFont="1" applyFill="1" applyBorder="1" applyAlignment="1" applyProtection="1">
      <alignment horizontal="center" vertical="center"/>
    </xf>
    <xf numFmtId="0" fontId="15" fillId="0" borderId="0" xfId="50" applyFont="1" applyFill="1" applyBorder="1" applyAlignment="1" applyProtection="1">
      <alignment horizontal="center" vertical="center"/>
      <protection locked="0"/>
    </xf>
    <xf numFmtId="0" fontId="7" fillId="0" borderId="0" xfId="50" applyFont="1" applyFill="1" applyBorder="1" applyAlignment="1" applyProtection="1">
      <alignment horizontal="left" vertical="center"/>
      <protection locked="0"/>
    </xf>
    <xf numFmtId="0" fontId="12" fillId="0" borderId="0" xfId="50" applyFont="1" applyFill="1" applyBorder="1" applyAlignment="1" applyProtection="1">
      <alignment vertical="center"/>
    </xf>
    <xf numFmtId="0" fontId="4" fillId="0" borderId="1" xfId="50" applyFont="1" applyFill="1" applyBorder="1" applyAlignment="1" applyProtection="1">
      <alignment horizontal="center" vertical="center"/>
      <protection locked="0"/>
    </xf>
    <xf numFmtId="0" fontId="4" fillId="0" borderId="1" xfId="50" applyFont="1" applyFill="1" applyBorder="1" applyAlignment="1" applyProtection="1">
      <alignment vertical="center" wrapText="1"/>
    </xf>
    <xf numFmtId="0" fontId="4" fillId="0" borderId="1" xfId="50" applyFont="1" applyFill="1" applyBorder="1" applyAlignment="1" applyProtection="1">
      <alignment vertical="center" wrapText="1"/>
      <protection locked="0"/>
    </xf>
    <xf numFmtId="0" fontId="4" fillId="0" borderId="3" xfId="50" applyFont="1" applyFill="1" applyBorder="1" applyAlignment="1" applyProtection="1">
      <alignment vertical="center" wrapText="1"/>
    </xf>
    <xf numFmtId="0" fontId="4" fillId="0" borderId="7" xfId="50" applyFont="1" applyFill="1" applyBorder="1" applyAlignment="1" applyProtection="1">
      <alignment vertical="center" wrapText="1"/>
    </xf>
    <xf numFmtId="0" fontId="3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/>
    <xf numFmtId="0" fontId="16" fillId="0" borderId="0" xfId="50" applyFont="1" applyFill="1" applyBorder="1" applyAlignment="1" applyProtection="1">
      <alignment horizontal="right" vertical="center"/>
    </xf>
    <xf numFmtId="0" fontId="17" fillId="0" borderId="0" xfId="50" applyFont="1" applyFill="1" applyAlignment="1" applyProtection="1">
      <alignment horizontal="center" vertical="center"/>
    </xf>
    <xf numFmtId="0" fontId="7" fillId="0" borderId="0" xfId="50" applyFont="1" applyFill="1" applyBorder="1" applyAlignment="1" applyProtection="1">
      <alignment horizontal="left" vertical="center" wrapText="1"/>
    </xf>
    <xf numFmtId="0" fontId="7" fillId="0" borderId="0" xfId="50" applyFont="1" applyFill="1" applyBorder="1" applyAlignment="1" applyProtection="1">
      <alignment wrapText="1"/>
    </xf>
    <xf numFmtId="0" fontId="7" fillId="0" borderId="0" xfId="50" applyFont="1" applyFill="1" applyBorder="1" applyAlignment="1" applyProtection="1">
      <alignment horizontal="right" wrapText="1"/>
    </xf>
    <xf numFmtId="0" fontId="4" fillId="0" borderId="8" xfId="50" applyFont="1" applyFill="1" applyBorder="1" applyAlignment="1" applyProtection="1">
      <alignment horizontal="center" vertical="center"/>
    </xf>
    <xf numFmtId="0" fontId="4" fillId="0" borderId="9" xfId="50" applyFont="1" applyFill="1" applyBorder="1" applyAlignment="1" applyProtection="1">
      <alignment horizontal="center" vertical="center"/>
    </xf>
    <xf numFmtId="0" fontId="4" fillId="0" borderId="10" xfId="50" applyFont="1" applyFill="1" applyBorder="1" applyAlignment="1" applyProtection="1">
      <alignment horizontal="center" vertical="center"/>
    </xf>
    <xf numFmtId="0" fontId="4" fillId="0" borderId="11" xfId="50" applyFont="1" applyFill="1" applyBorder="1" applyAlignment="1" applyProtection="1">
      <alignment horizontal="center" vertical="center"/>
    </xf>
    <xf numFmtId="0" fontId="4" fillId="0" borderId="12" xfId="5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4" fontId="4" fillId="0" borderId="1" xfId="50" applyNumberFormat="1" applyFont="1" applyFill="1" applyBorder="1" applyAlignment="1" applyProtection="1">
      <alignment vertical="center"/>
    </xf>
    <xf numFmtId="4" fontId="3" fillId="0" borderId="8" xfId="50" applyNumberFormat="1" applyFont="1" applyFill="1" applyBorder="1" applyAlignment="1" applyProtection="1">
      <alignment vertical="center"/>
    </xf>
    <xf numFmtId="4" fontId="4" fillId="0" borderId="1" xfId="50" applyNumberFormat="1" applyFont="1" applyFill="1" applyBorder="1" applyAlignment="1" applyProtection="1">
      <alignment vertical="center"/>
      <protection locked="0"/>
    </xf>
    <xf numFmtId="4" fontId="3" fillId="0" borderId="8" xfId="50" applyNumberFormat="1" applyFont="1" applyFill="1" applyBorder="1" applyAlignment="1" applyProtection="1">
      <alignment vertical="center"/>
      <protection locked="0"/>
    </xf>
    <xf numFmtId="0" fontId="12" fillId="0" borderId="0" xfId="50" applyFont="1" applyFill="1" applyBorder="1" applyAlignment="1" applyProtection="1"/>
    <xf numFmtId="0" fontId="7" fillId="0" borderId="0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/>
      <protection locked="0"/>
    </xf>
    <xf numFmtId="0" fontId="18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>
      <alignment wrapText="1"/>
    </xf>
    <xf numFmtId="0" fontId="19" fillId="0" borderId="0" xfId="50" applyFont="1" applyFill="1" applyAlignment="1" applyProtection="1">
      <alignment horizontal="center" vertical="center"/>
    </xf>
    <xf numFmtId="0" fontId="12" fillId="0" borderId="0" xfId="50" applyFont="1" applyFill="1" applyBorder="1" applyAlignment="1" applyProtection="1">
      <alignment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4" fillId="0" borderId="13" xfId="50" applyFont="1" applyFill="1" applyBorder="1" applyAlignment="1" applyProtection="1">
      <alignment horizontal="center" vertical="center" wrapText="1"/>
    </xf>
    <xf numFmtId="0" fontId="4" fillId="0" borderId="14" xfId="50" applyFont="1" applyFill="1" applyBorder="1" applyAlignment="1" applyProtection="1">
      <alignment horizontal="center" vertical="center" wrapText="1"/>
    </xf>
    <xf numFmtId="0" fontId="4" fillId="0" borderId="11" xfId="50" applyFont="1" applyFill="1" applyBorder="1" applyAlignment="1" applyProtection="1">
      <alignment horizontal="center" vertical="center" wrapText="1"/>
    </xf>
    <xf numFmtId="0" fontId="4" fillId="0" borderId="15" xfId="50" applyFont="1" applyFill="1" applyBorder="1" applyAlignment="1" applyProtection="1">
      <alignment horizontal="center" vertical="center" wrapText="1"/>
    </xf>
    <xf numFmtId="0" fontId="4" fillId="0" borderId="16" xfId="50" applyFont="1" applyFill="1" applyBorder="1" applyAlignment="1" applyProtection="1">
      <alignment horizontal="center" vertical="center" wrapText="1"/>
    </xf>
    <xf numFmtId="0" fontId="4" fillId="0" borderId="17" xfId="50" applyFont="1" applyFill="1" applyBorder="1" applyAlignment="1" applyProtection="1">
      <alignment horizontal="center" vertical="center" wrapText="1"/>
    </xf>
    <xf numFmtId="0" fontId="4" fillId="0" borderId="3" xfId="50" applyFont="1" applyFill="1" applyBorder="1" applyAlignment="1" applyProtection="1">
      <alignment vertical="center" wrapText="1"/>
      <protection locked="0"/>
    </xf>
    <xf numFmtId="0" fontId="4" fillId="0" borderId="3" xfId="50" applyFont="1" applyFill="1" applyBorder="1" applyAlignment="1" applyProtection="1">
      <alignment vertical="center"/>
      <protection locked="0"/>
    </xf>
    <xf numFmtId="0" fontId="4" fillId="0" borderId="10" xfId="50" applyFont="1" applyFill="1" applyBorder="1" applyAlignment="1" applyProtection="1">
      <alignment vertical="center"/>
      <protection locked="0"/>
    </xf>
    <xf numFmtId="0" fontId="4" fillId="0" borderId="10" xfId="50" applyFont="1" applyFill="1" applyBorder="1" applyAlignment="1" applyProtection="1">
      <alignment vertical="center" wrapText="1"/>
    </xf>
    <xf numFmtId="0" fontId="4" fillId="0" borderId="7" xfId="50" applyFont="1" applyFill="1" applyBorder="1" applyAlignment="1" applyProtection="1">
      <alignment horizontal="center" vertical="center"/>
    </xf>
    <xf numFmtId="0" fontId="4" fillId="0" borderId="1" xfId="50" applyFont="1" applyFill="1" applyBorder="1" applyAlignment="1" applyProtection="1">
      <alignment vertical="center"/>
      <protection locked="0"/>
    </xf>
    <xf numFmtId="0" fontId="16" fillId="0" borderId="0" xfId="50" applyFont="1" applyFill="1" applyBorder="1" applyAlignment="1" applyProtection="1">
      <alignment wrapText="1"/>
      <protection locked="0"/>
    </xf>
    <xf numFmtId="0" fontId="7" fillId="0" borderId="0" xfId="50" applyFont="1" applyFill="1" applyBorder="1" applyAlignment="1" applyProtection="1">
      <alignment wrapText="1"/>
      <protection locked="0"/>
    </xf>
    <xf numFmtId="0" fontId="4" fillId="0" borderId="14" xfId="50" applyFont="1" applyFill="1" applyBorder="1" applyAlignment="1" applyProtection="1">
      <alignment horizontal="center" vertical="center" wrapText="1"/>
      <protection locked="0"/>
    </xf>
    <xf numFmtId="0" fontId="4" fillId="0" borderId="3" xfId="50" applyFont="1" applyFill="1" applyBorder="1" applyAlignment="1" applyProtection="1">
      <alignment horizontal="center" vertical="center" wrapText="1"/>
      <protection locked="0"/>
    </xf>
    <xf numFmtId="0" fontId="4" fillId="0" borderId="18" xfId="50" applyFont="1" applyFill="1" applyBorder="1" applyAlignment="1" applyProtection="1">
      <alignment horizontal="center" vertical="center" wrapText="1"/>
    </xf>
    <xf numFmtId="0" fontId="4" fillId="0" borderId="10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vertical="center"/>
      <protection locked="0"/>
    </xf>
    <xf numFmtId="0" fontId="3" fillId="0" borderId="0" xfId="50" applyFont="1" applyFill="1" applyBorder="1" applyAlignment="1" applyProtection="1">
      <alignment vertical="top" wrapText="1"/>
      <protection locked="0"/>
    </xf>
    <xf numFmtId="0" fontId="12" fillId="0" borderId="0" xfId="50" applyFont="1" applyFill="1" applyBorder="1" applyAlignment="1" applyProtection="1">
      <alignment vertical="top" wrapText="1"/>
      <protection locked="0"/>
    </xf>
    <xf numFmtId="0" fontId="4" fillId="0" borderId="9" xfId="50" applyFont="1" applyFill="1" applyBorder="1" applyAlignment="1" applyProtection="1">
      <alignment horizontal="center" vertical="center" wrapText="1"/>
    </xf>
    <xf numFmtId="0" fontId="4" fillId="0" borderId="9" xfId="50" applyFont="1" applyFill="1" applyBorder="1" applyAlignment="1" applyProtection="1">
      <alignment horizontal="center" vertical="center" wrapText="1"/>
      <protection locked="0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4" fillId="0" borderId="19" xfId="50" applyFont="1" applyFill="1" applyBorder="1" applyAlignment="1" applyProtection="1">
      <alignment horizontal="center" vertical="center" wrapText="1"/>
    </xf>
    <xf numFmtId="0" fontId="4" fillId="0" borderId="18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</xf>
    <xf numFmtId="0" fontId="20" fillId="0" borderId="0" xfId="0" applyFont="1" applyFill="1" applyAlignment="1" applyProtection="1">
      <alignment horizontal="center" vertical="center"/>
    </xf>
    <xf numFmtId="0" fontId="4" fillId="0" borderId="7" xfId="50" applyFont="1" applyFill="1" applyBorder="1" applyAlignment="1" applyProtection="1">
      <alignment horizontal="center" vertical="center" wrapText="1"/>
    </xf>
    <xf numFmtId="0" fontId="3" fillId="0" borderId="19" xfId="50" applyFont="1" applyFill="1" applyBorder="1" applyAlignment="1" applyProtection="1">
      <alignment horizontal="center" vertical="center" wrapText="1"/>
      <protection locked="0"/>
    </xf>
    <xf numFmtId="0" fontId="21" fillId="0" borderId="0" xfId="50" applyFont="1" applyFill="1" applyBorder="1" applyAlignment="1" applyProtection="1">
      <alignment vertical="top"/>
      <protection locked="0"/>
    </xf>
    <xf numFmtId="0" fontId="22" fillId="0" borderId="0" xfId="50" applyFont="1" applyFill="1" applyBorder="1" applyAlignment="1" applyProtection="1"/>
    <xf numFmtId="0" fontId="4" fillId="0" borderId="0" xfId="50" applyFont="1" applyFill="1" applyAlignment="1" applyProtection="1">
      <alignment horizontal="center" vertical="center" wrapText="1"/>
    </xf>
    <xf numFmtId="0" fontId="4" fillId="0" borderId="18" xfId="50" applyFont="1" applyFill="1" applyBorder="1" applyAlignment="1" applyProtection="1">
      <alignment horizontal="center" vertical="center"/>
    </xf>
    <xf numFmtId="0" fontId="4" fillId="0" borderId="18" xfId="50" applyFont="1" applyFill="1" applyBorder="1" applyAlignment="1" applyProtection="1">
      <alignment horizontal="center" vertical="center"/>
      <protection locked="0"/>
    </xf>
    <xf numFmtId="0" fontId="8" fillId="0" borderId="11" xfId="50" applyFont="1" applyFill="1" applyBorder="1" applyAlignment="1" applyProtection="1">
      <alignment vertical="center" wrapText="1"/>
    </xf>
    <xf numFmtId="0" fontId="8" fillId="0" borderId="15" xfId="50" applyFont="1" applyFill="1" applyBorder="1" applyAlignment="1" applyProtection="1">
      <alignment vertical="center" wrapText="1"/>
    </xf>
    <xf numFmtId="4" fontId="8" fillId="0" borderId="15" xfId="50" applyNumberFormat="1" applyFont="1" applyFill="1" applyBorder="1" applyAlignment="1" applyProtection="1">
      <alignment vertical="center"/>
      <protection locked="0"/>
    </xf>
    <xf numFmtId="4" fontId="8" fillId="0" borderId="3" xfId="50" applyNumberFormat="1" applyFont="1" applyFill="1" applyBorder="1" applyAlignment="1" applyProtection="1">
      <alignment vertical="center"/>
    </xf>
    <xf numFmtId="0" fontId="14" fillId="0" borderId="0" xfId="50" applyFont="1" applyFill="1" applyBorder="1" applyAlignment="1" applyProtection="1">
      <alignment vertical="top"/>
    </xf>
    <xf numFmtId="0" fontId="7" fillId="0" borderId="0" xfId="50" applyFont="1" applyFill="1" applyBorder="1" applyAlignment="1" applyProtection="1">
      <protection locked="0"/>
    </xf>
    <xf numFmtId="0" fontId="3" fillId="0" borderId="3" xfId="50" applyFont="1" applyFill="1" applyBorder="1" applyAlignment="1" applyProtection="1">
      <alignment horizontal="center" vertical="center" wrapText="1"/>
    </xf>
    <xf numFmtId="4" fontId="4" fillId="0" borderId="15" xfId="50" applyNumberFormat="1" applyFont="1" applyFill="1" applyBorder="1" applyAlignment="1" applyProtection="1">
      <alignment vertical="center"/>
      <protection locked="0"/>
    </xf>
    <xf numFmtId="4" fontId="4" fillId="0" borderId="3" xfId="50" applyNumberFormat="1" applyFont="1" applyFill="1" applyBorder="1" applyAlignment="1" applyProtection="1">
      <alignment vertical="center"/>
      <protection locked="0"/>
    </xf>
    <xf numFmtId="0" fontId="3" fillId="0" borderId="3" xfId="50" applyFont="1" applyFill="1" applyBorder="1" applyAlignment="1" applyProtection="1"/>
    <xf numFmtId="0" fontId="13" fillId="0" borderId="3" xfId="50" applyFont="1" applyFill="1" applyBorder="1" applyAlignment="1" applyProtection="1"/>
    <xf numFmtId="0" fontId="2" fillId="0" borderId="3" xfId="50" applyFont="1" applyFill="1" applyBorder="1" applyAlignment="1" applyProtection="1"/>
    <xf numFmtId="0" fontId="14" fillId="0" borderId="3" xfId="50" applyFont="1" applyFill="1" applyBorder="1" applyAlignment="1" applyProtection="1"/>
    <xf numFmtId="0" fontId="7" fillId="0" borderId="0" xfId="50" applyFont="1" applyFill="1" applyBorder="1" applyAlignment="1" applyProtection="1">
      <alignment horizontal="right"/>
    </xf>
    <xf numFmtId="0" fontId="3" fillId="0" borderId="3" xfId="50" applyFont="1" applyFill="1" applyBorder="1" applyAlignment="1" applyProtection="1">
      <alignment vertical="top"/>
      <protection locked="0"/>
    </xf>
    <xf numFmtId="0" fontId="10" fillId="0" borderId="3" xfId="50" applyFont="1" applyFill="1" applyBorder="1" applyAlignment="1" applyProtection="1">
      <alignment horizontal="center" vertical="center"/>
    </xf>
    <xf numFmtId="0" fontId="10" fillId="0" borderId="3" xfId="50" applyFont="1" applyFill="1" applyBorder="1" applyAlignment="1" applyProtection="1">
      <alignment horizontal="left" vertical="center"/>
    </xf>
    <xf numFmtId="0" fontId="10" fillId="0" borderId="3" xfId="50" applyFont="1" applyFill="1" applyBorder="1" applyAlignment="1" applyProtection="1">
      <alignment horizontal="right" vertical="center"/>
    </xf>
    <xf numFmtId="4" fontId="10" fillId="0" borderId="3" xfId="50" applyNumberFormat="1" applyFont="1" applyFill="1" applyBorder="1" applyAlignment="1" applyProtection="1">
      <alignment vertical="center"/>
      <protection locked="0"/>
    </xf>
    <xf numFmtId="0" fontId="23" fillId="0" borderId="0" xfId="0" applyFont="1" applyAlignment="1">
      <alignment horizontal="justify" vertical="top"/>
      <protection locked="0"/>
    </xf>
    <xf numFmtId="0" fontId="24" fillId="0" borderId="3" xfId="50" applyFont="1" applyFill="1" applyBorder="1" applyAlignment="1" applyProtection="1"/>
    <xf numFmtId="0" fontId="1" fillId="0" borderId="3" xfId="50" applyFont="1" applyFill="1" applyBorder="1" applyAlignment="1" applyProtection="1">
      <alignment vertical="top"/>
      <protection locked="0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right" vertical="center"/>
    </xf>
    <xf numFmtId="0" fontId="25" fillId="0" borderId="0" xfId="50" applyFont="1" applyFill="1" applyBorder="1" applyAlignment="1" applyProtection="1">
      <alignment horizontal="right"/>
    </xf>
    <xf numFmtId="0" fontId="7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right" vertical="center"/>
    </xf>
    <xf numFmtId="49" fontId="4" fillId="0" borderId="2" xfId="50" applyNumberFormat="1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/>
    </xf>
    <xf numFmtId="49" fontId="4" fillId="0" borderId="11" xfId="50" applyNumberFormat="1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center" vertical="center"/>
    </xf>
    <xf numFmtId="49" fontId="2" fillId="0" borderId="0" xfId="50" applyNumberFormat="1" applyFont="1" applyFill="1" applyBorder="1" applyAlignment="1" applyProtection="1"/>
    <xf numFmtId="49" fontId="26" fillId="0" borderId="0" xfId="50" applyNumberFormat="1" applyFont="1" applyFill="1" applyBorder="1" applyAlignment="1" applyProtection="1"/>
    <xf numFmtId="0" fontId="26" fillId="0" borderId="0" xfId="50" applyFont="1" applyFill="1" applyBorder="1" applyAlignment="1" applyProtection="1">
      <alignment horizontal="right"/>
    </xf>
    <xf numFmtId="0" fontId="16" fillId="0" borderId="0" xfId="50" applyFont="1" applyFill="1" applyBorder="1" applyAlignment="1" applyProtection="1">
      <alignment horizontal="right"/>
    </xf>
    <xf numFmtId="49" fontId="4" fillId="0" borderId="1" xfId="50" applyNumberFormat="1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27" fillId="0" borderId="0" xfId="50" applyFont="1" applyFill="1" applyBorder="1" applyAlignment="1" applyProtection="1">
      <alignment horizontal="left" vertical="center"/>
      <protection locked="0"/>
    </xf>
    <xf numFmtId="0" fontId="28" fillId="0" borderId="0" xfId="50" applyFont="1" applyFill="1" applyBorder="1" applyAlignment="1" applyProtection="1">
      <alignment vertical="center"/>
    </xf>
    <xf numFmtId="0" fontId="28" fillId="0" borderId="0" xfId="50" applyFont="1" applyFill="1" applyBorder="1" applyAlignment="1" applyProtection="1">
      <alignment vertical="top"/>
      <protection locked="0"/>
    </xf>
    <xf numFmtId="0" fontId="29" fillId="0" borderId="0" xfId="50" applyFont="1" applyFill="1" applyBorder="1" applyAlignment="1" applyProtection="1">
      <alignment vertical="center"/>
    </xf>
    <xf numFmtId="0" fontId="30" fillId="0" borderId="0" xfId="50" applyFont="1" applyFill="1" applyBorder="1" applyAlignment="1" applyProtection="1">
      <alignment vertical="top"/>
      <protection locked="0"/>
    </xf>
    <xf numFmtId="0" fontId="8" fillId="0" borderId="1" xfId="50" applyFont="1" applyFill="1" applyBorder="1" applyAlignment="1" applyProtection="1">
      <alignment vertical="center" wrapText="1"/>
    </xf>
    <xf numFmtId="0" fontId="8" fillId="0" borderId="1" xfId="50" applyFont="1" applyFill="1" applyBorder="1" applyAlignment="1" applyProtection="1">
      <alignment vertical="center" wrapText="1"/>
      <protection locked="0"/>
    </xf>
    <xf numFmtId="0" fontId="8" fillId="0" borderId="2" xfId="50" applyFont="1" applyFill="1" applyBorder="1" applyAlignment="1" applyProtection="1">
      <alignment vertical="center" wrapText="1"/>
    </xf>
    <xf numFmtId="0" fontId="31" fillId="0" borderId="11" xfId="50" applyFont="1" applyFill="1" applyBorder="1" applyAlignment="1" applyProtection="1">
      <alignment vertical="center"/>
    </xf>
    <xf numFmtId="0" fontId="31" fillId="0" borderId="10" xfId="50" applyFont="1" applyFill="1" applyBorder="1" applyAlignment="1" applyProtection="1">
      <alignment vertical="center"/>
    </xf>
    <xf numFmtId="0" fontId="4" fillId="0" borderId="2" xfId="50" applyFont="1" applyFill="1" applyBorder="1" applyAlignment="1" applyProtection="1">
      <alignment horizontal="center" vertical="center" wrapText="1"/>
      <protection locked="0"/>
    </xf>
    <xf numFmtId="0" fontId="4" fillId="0" borderId="11" xfId="50" applyFont="1" applyFill="1" applyBorder="1" applyAlignment="1" applyProtection="1">
      <alignment horizontal="center" vertical="center" wrapText="1"/>
      <protection locked="0"/>
    </xf>
    <xf numFmtId="0" fontId="4" fillId="0" borderId="10" xfId="50" applyFont="1" applyFill="1" applyBorder="1" applyAlignment="1" applyProtection="1">
      <alignment horizontal="center" vertical="center" wrapText="1"/>
      <protection locked="0"/>
    </xf>
    <xf numFmtId="0" fontId="8" fillId="0" borderId="10" xfId="50" applyFont="1" applyFill="1" applyBorder="1" applyAlignment="1" applyProtection="1">
      <alignment vertical="center" wrapText="1"/>
    </xf>
    <xf numFmtId="0" fontId="32" fillId="0" borderId="1" xfId="50" applyFont="1" applyFill="1" applyBorder="1" applyAlignment="1" applyProtection="1"/>
    <xf numFmtId="0" fontId="32" fillId="0" borderId="2" xfId="50" applyFont="1" applyFill="1" applyBorder="1" applyAlignment="1" applyProtection="1"/>
    <xf numFmtId="0" fontId="8" fillId="0" borderId="16" xfId="50" applyFont="1" applyFill="1" applyBorder="1" applyAlignment="1" applyProtection="1">
      <alignment vertical="center" wrapText="1"/>
    </xf>
    <xf numFmtId="0" fontId="33" fillId="0" borderId="8" xfId="50" applyFont="1" applyFill="1" applyBorder="1" applyAlignment="1" applyProtection="1">
      <alignment horizontal="center" vertical="center" wrapText="1"/>
      <protection locked="0"/>
    </xf>
    <xf numFmtId="0" fontId="33" fillId="0" borderId="9" xfId="50" applyFont="1" applyFill="1" applyBorder="1" applyAlignment="1" applyProtection="1">
      <alignment horizontal="center" vertical="center" wrapText="1"/>
      <protection locked="0"/>
    </xf>
    <xf numFmtId="0" fontId="34" fillId="0" borderId="9" xfId="50" applyFont="1" applyFill="1" applyBorder="1" applyAlignment="1" applyProtection="1">
      <alignment horizontal="left" vertical="center"/>
    </xf>
    <xf numFmtId="0" fontId="34" fillId="0" borderId="18" xfId="50" applyFont="1" applyFill="1" applyBorder="1" applyAlignment="1" applyProtection="1">
      <alignment horizontal="left" vertical="center"/>
    </xf>
    <xf numFmtId="0" fontId="12" fillId="0" borderId="0" xfId="50" applyFont="1" applyFill="1" applyBorder="1" applyAlignment="1" applyProtection="1">
      <alignment vertical="top"/>
    </xf>
    <xf numFmtId="0" fontId="35" fillId="0" borderId="12" xfId="50" applyFont="1" applyFill="1" applyBorder="1" applyAlignment="1" applyProtection="1">
      <alignment horizontal="center" vertical="center"/>
    </xf>
    <xf numFmtId="0" fontId="35" fillId="0" borderId="14" xfId="50" applyFont="1" applyFill="1" applyBorder="1" applyAlignment="1" applyProtection="1">
      <alignment horizontal="center" vertical="center"/>
    </xf>
    <xf numFmtId="0" fontId="4" fillId="0" borderId="16" xfId="50" applyFont="1" applyFill="1" applyBorder="1" applyAlignment="1" applyProtection="1">
      <alignment horizontal="center" vertical="center" wrapText="1"/>
      <protection locked="0"/>
    </xf>
    <xf numFmtId="0" fontId="35" fillId="0" borderId="3" xfId="50" applyFont="1" applyFill="1" applyBorder="1" applyAlignment="1" applyProtection="1">
      <alignment horizontal="center" vertical="center" wrapText="1"/>
    </xf>
    <xf numFmtId="0" fontId="4" fillId="0" borderId="21" xfId="50" applyFont="1" applyFill="1" applyBorder="1" applyAlignment="1" applyProtection="1">
      <alignment horizontal="center" vertical="center" wrapText="1"/>
      <protection locked="0"/>
    </xf>
    <xf numFmtId="0" fontId="35" fillId="0" borderId="3" xfId="50" applyFont="1" applyFill="1" applyBorder="1" applyAlignment="1" applyProtection="1">
      <alignment horizontal="center" vertical="center" wrapText="1"/>
      <protection locked="0"/>
    </xf>
    <xf numFmtId="4" fontId="31" fillId="0" borderId="10" xfId="50" applyNumberFormat="1" applyFont="1" applyFill="1" applyBorder="1" applyAlignment="1" applyProtection="1">
      <alignment vertical="center"/>
      <protection locked="0"/>
    </xf>
    <xf numFmtId="4" fontId="31" fillId="0" borderId="10" xfId="50" applyNumberFormat="1" applyFont="1" applyFill="1" applyBorder="1" applyAlignment="1" applyProtection="1">
      <alignment vertical="center"/>
    </xf>
    <xf numFmtId="4" fontId="31" fillId="0" borderId="11" xfId="50" applyNumberFormat="1" applyFont="1" applyFill="1" applyBorder="1" applyAlignment="1" applyProtection="1">
      <alignment vertical="center"/>
      <protection locked="0"/>
    </xf>
    <xf numFmtId="4" fontId="31" fillId="0" borderId="11" xfId="50" applyNumberFormat="1" applyFont="1" applyFill="1" applyBorder="1" applyAlignment="1" applyProtection="1">
      <alignment vertical="center"/>
    </xf>
    <xf numFmtId="4" fontId="31" fillId="0" borderId="3" xfId="50" applyNumberFormat="1" applyFont="1" applyFill="1" applyBorder="1" applyAlignment="1" applyProtection="1">
      <alignment vertical="center"/>
      <protection locked="0"/>
    </xf>
    <xf numFmtId="4" fontId="31" fillId="0" borderId="3" xfId="50" applyNumberFormat="1" applyFont="1" applyFill="1" applyBorder="1" applyAlignment="1" applyProtection="1">
      <alignment vertical="center"/>
    </xf>
    <xf numFmtId="4" fontId="34" fillId="0" borderId="10" xfId="50" applyNumberFormat="1" applyFont="1" applyFill="1" applyBorder="1" applyAlignment="1" applyProtection="1">
      <alignment vertical="center"/>
      <protection locked="0"/>
    </xf>
    <xf numFmtId="4" fontId="34" fillId="0" borderId="10" xfId="50" applyNumberFormat="1" applyFont="1" applyFill="1" applyBorder="1" applyAlignment="1" applyProtection="1">
      <alignment vertical="center"/>
    </xf>
    <xf numFmtId="0" fontId="35" fillId="0" borderId="13" xfId="50" applyFont="1" applyFill="1" applyBorder="1" applyAlignment="1" applyProtection="1">
      <alignment horizontal="center" vertical="center"/>
    </xf>
    <xf numFmtId="0" fontId="35" fillId="0" borderId="2" xfId="50" applyFont="1" applyFill="1" applyBorder="1" applyAlignment="1" applyProtection="1">
      <alignment horizontal="center" vertical="center" wrapText="1"/>
    </xf>
    <xf numFmtId="0" fontId="35" fillId="0" borderId="15" xfId="50" applyFont="1" applyFill="1" applyBorder="1" applyAlignment="1" applyProtection="1">
      <alignment horizontal="center" vertical="center" wrapText="1"/>
    </xf>
    <xf numFmtId="0" fontId="35" fillId="0" borderId="18" xfId="50" applyFont="1" applyFill="1" applyBorder="1" applyAlignment="1" applyProtection="1">
      <alignment horizontal="center" vertical="center" wrapText="1"/>
    </xf>
    <xf numFmtId="0" fontId="4" fillId="0" borderId="10" xfId="50" applyFont="1" applyFill="1" applyBorder="1" applyAlignment="1" applyProtection="1">
      <alignment horizontal="center" vertical="center"/>
      <protection locked="0"/>
    </xf>
    <xf numFmtId="4" fontId="3" fillId="0" borderId="10" xfId="50" applyNumberFormat="1" applyFont="1" applyFill="1" applyBorder="1" applyAlignment="1" applyProtection="1">
      <alignment vertical="center"/>
    </xf>
    <xf numFmtId="4" fontId="3" fillId="0" borderId="10" xfId="50" applyNumberFormat="1" applyFont="1" applyFill="1" applyBorder="1" applyAlignment="1" applyProtection="1">
      <alignment vertical="center"/>
      <protection locked="0"/>
    </xf>
    <xf numFmtId="0" fontId="3" fillId="0" borderId="1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/>
    <xf numFmtId="4" fontId="3" fillId="0" borderId="11" xfId="50" applyNumberFormat="1" applyFont="1" applyFill="1" applyBorder="1" applyAlignment="1" applyProtection="1">
      <alignment vertical="center"/>
    </xf>
    <xf numFmtId="4" fontId="3" fillId="0" borderId="11" xfId="50" applyNumberFormat="1" applyFont="1" applyFill="1" applyBorder="1" applyAlignment="1" applyProtection="1">
      <alignment vertical="center"/>
      <protection locked="0"/>
    </xf>
    <xf numFmtId="0" fontId="3" fillId="0" borderId="2" xfId="50" applyFont="1" applyFill="1" applyBorder="1" applyAlignment="1" applyProtection="1"/>
    <xf numFmtId="4" fontId="3" fillId="0" borderId="3" xfId="50" applyNumberFormat="1" applyFont="1" applyFill="1" applyBorder="1" applyAlignment="1" applyProtection="1">
      <alignment vertical="center"/>
    </xf>
    <xf numFmtId="4" fontId="3" fillId="0" borderId="3" xfId="50" applyNumberFormat="1" applyFont="1" applyFill="1" applyBorder="1" applyAlignment="1" applyProtection="1">
      <alignment vertical="center"/>
      <protection locked="0"/>
    </xf>
    <xf numFmtId="0" fontId="3" fillId="0" borderId="3" xfId="50" applyFont="1" applyFill="1" applyBorder="1" applyAlignment="1" applyProtection="1">
      <alignment vertical="center"/>
    </xf>
    <xf numFmtId="0" fontId="34" fillId="0" borderId="10" xfId="50" applyFont="1" applyFill="1" applyBorder="1" applyAlignment="1" applyProtection="1">
      <alignment vertical="center"/>
    </xf>
    <xf numFmtId="0" fontId="24" fillId="0" borderId="22" xfId="50" applyFont="1" applyFill="1" applyBorder="1" applyAlignment="1" applyProtection="1"/>
    <xf numFmtId="49" fontId="28" fillId="0" borderId="0" xfId="50" applyNumberFormat="1" applyFont="1" applyFill="1" applyBorder="1" applyAlignment="1" applyProtection="1"/>
    <xf numFmtId="0" fontId="27" fillId="0" borderId="0" xfId="50" applyFont="1" applyFill="1" applyBorder="1" applyAlignment="1" applyProtection="1"/>
    <xf numFmtId="0" fontId="4" fillId="0" borderId="8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6" xfId="50" applyFont="1" applyFill="1" applyBorder="1" applyAlignment="1" applyProtection="1">
      <alignment horizontal="center" vertical="center" wrapText="1"/>
    </xf>
    <xf numFmtId="49" fontId="4" fillId="0" borderId="10" xfId="50" applyNumberFormat="1" applyFont="1" applyFill="1" applyBorder="1" applyAlignment="1" applyProtection="1">
      <alignment horizontal="center" vertical="center" wrapText="1"/>
    </xf>
    <xf numFmtId="0" fontId="4" fillId="0" borderId="21" xfId="50" applyFont="1" applyFill="1" applyBorder="1" applyAlignment="1" applyProtection="1">
      <alignment horizontal="center" vertical="center" wrapText="1"/>
    </xf>
    <xf numFmtId="4" fontId="8" fillId="0" borderId="1" xfId="50" applyNumberFormat="1" applyFont="1" applyFill="1" applyBorder="1" applyAlignment="1" applyProtection="1">
      <alignment vertical="center"/>
    </xf>
    <xf numFmtId="49" fontId="32" fillId="0" borderId="1" xfId="50" applyNumberFormat="1" applyFont="1" applyFill="1" applyBorder="1" applyAlignment="1" applyProtection="1"/>
    <xf numFmtId="0" fontId="1" fillId="0" borderId="8" xfId="50" applyFont="1" applyFill="1" applyBorder="1" applyAlignment="1" applyProtection="1">
      <alignment horizontal="center" vertical="center"/>
    </xf>
    <xf numFmtId="0" fontId="1" fillId="0" borderId="7" xfId="50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 applyProtection="1">
      <alignment horizontal="center" vertical="center"/>
    </xf>
    <xf numFmtId="4" fontId="36" fillId="0" borderId="1" xfId="50" applyNumberFormat="1" applyFont="1" applyFill="1" applyBorder="1" applyAlignment="1" applyProtection="1">
      <alignment vertical="center"/>
      <protection locked="0"/>
    </xf>
    <xf numFmtId="0" fontId="4" fillId="0" borderId="23" xfId="50" applyFont="1" applyFill="1" applyBorder="1" applyAlignment="1" applyProtection="1">
      <alignment horizontal="center" vertical="center" wrapText="1"/>
    </xf>
    <xf numFmtId="0" fontId="4" fillId="0" borderId="22" xfId="50" applyFont="1" applyFill="1" applyBorder="1" applyAlignment="1" applyProtection="1">
      <alignment horizontal="center" vertical="center" wrapText="1"/>
    </xf>
    <xf numFmtId="49" fontId="4" fillId="0" borderId="10" xfId="50" applyNumberFormat="1" applyFont="1" applyFill="1" applyBorder="1" applyAlignment="1" applyProtection="1">
      <alignment horizontal="center" vertical="center"/>
    </xf>
    <xf numFmtId="4" fontId="8" fillId="0" borderId="1" xfId="50" applyNumberFormat="1" applyFont="1" applyFill="1" applyBorder="1" applyAlignment="1" applyProtection="1">
      <alignment vertical="center"/>
      <protection locked="0"/>
    </xf>
    <xf numFmtId="0" fontId="4" fillId="0" borderId="1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wrapText="1"/>
    </xf>
    <xf numFmtId="0" fontId="36" fillId="0" borderId="1" xfId="50" applyFont="1" applyFill="1" applyBorder="1" applyAlignment="1" applyProtection="1">
      <alignment vertical="center"/>
      <protection locked="0"/>
    </xf>
    <xf numFmtId="0" fontId="16" fillId="0" borderId="0" xfId="50" applyFont="1" applyFill="1" applyBorder="1" applyAlignment="1" applyProtection="1">
      <alignment horizontal="right" vertical="center" wrapText="1"/>
    </xf>
    <xf numFmtId="0" fontId="12" fillId="0" borderId="0" xfId="50" applyFont="1" applyFill="1" applyBorder="1" applyAlignment="1" applyProtection="1">
      <alignment horizontal="right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29" fillId="0" borderId="0" xfId="50" applyFont="1" applyFill="1" applyBorder="1" applyAlignment="1" applyProtection="1">
      <alignment horizontal="center"/>
    </xf>
    <xf numFmtId="0" fontId="29" fillId="0" borderId="0" xfId="50" applyFont="1" applyFill="1" applyBorder="1" applyAlignment="1" applyProtection="1">
      <alignment horizontal="center" wrapText="1"/>
    </xf>
    <xf numFmtId="0" fontId="29" fillId="0" borderId="0" xfId="50" applyFont="1" applyFill="1" applyBorder="1" applyAlignment="1" applyProtection="1">
      <alignment wrapText="1"/>
    </xf>
    <xf numFmtId="0" fontId="29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center" wrapText="1"/>
    </xf>
    <xf numFmtId="0" fontId="2" fillId="0" borderId="0" xfId="50" applyFont="1" applyFill="1" applyBorder="1" applyAlignment="1" applyProtection="1">
      <alignment horizontal="right" wrapText="1"/>
    </xf>
    <xf numFmtId="0" fontId="28" fillId="0" borderId="0" xfId="50" applyFont="1" applyFill="1" applyBorder="1" applyAlignment="1" applyProtection="1">
      <alignment horizontal="center" wrapText="1"/>
    </xf>
    <xf numFmtId="0" fontId="27" fillId="0" borderId="0" xfId="50" applyFont="1" applyFill="1" applyBorder="1" applyAlignment="1" applyProtection="1">
      <alignment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4" fontId="3" fillId="0" borderId="1" xfId="50" applyNumberFormat="1" applyFont="1" applyFill="1" applyBorder="1" applyAlignment="1" applyProtection="1">
      <alignment vertical="center"/>
    </xf>
    <xf numFmtId="0" fontId="2" fillId="0" borderId="0" xfId="51" applyFont="1" applyFill="1" applyAlignment="1">
      <alignment vertical="center"/>
    </xf>
    <xf numFmtId="49" fontId="2" fillId="0" borderId="0" xfId="51" applyNumberFormat="1" applyFill="1"/>
    <xf numFmtId="49" fontId="2" fillId="0" borderId="0" xfId="51" applyNumberFormat="1" applyFill="1" applyAlignment="1">
      <alignment horizontal="center"/>
    </xf>
    <xf numFmtId="0" fontId="2" fillId="0" borderId="0" xfId="51" applyFill="1"/>
    <xf numFmtId="0" fontId="2" fillId="0" borderId="0" xfId="51" applyFill="1" applyAlignment="1">
      <alignment vertical="center"/>
    </xf>
    <xf numFmtId="0" fontId="27" fillId="0" borderId="0" xfId="50" applyFont="1" applyFill="1" applyAlignment="1" applyProtection="1">
      <alignment horizontal="left" vertical="center"/>
      <protection locked="0"/>
    </xf>
    <xf numFmtId="0" fontId="27" fillId="0" borderId="0" xfId="50" applyFont="1" applyFill="1" applyAlignment="1" applyProtection="1">
      <alignment vertical="center"/>
      <protection locked="0"/>
    </xf>
    <xf numFmtId="0" fontId="12" fillId="0" borderId="0" xfId="51" applyFont="1" applyFill="1"/>
    <xf numFmtId="0" fontId="37" fillId="0" borderId="4" xfId="51" applyNumberFormat="1" applyFont="1" applyFill="1" applyBorder="1" applyAlignment="1" applyProtection="1">
      <alignment horizontal="center" vertical="center"/>
    </xf>
    <xf numFmtId="0" fontId="37" fillId="0" borderId="5" xfId="51" applyNumberFormat="1" applyFont="1" applyFill="1" applyBorder="1" applyAlignment="1" applyProtection="1">
      <alignment horizontal="center" vertical="center"/>
    </xf>
    <xf numFmtId="49" fontId="37" fillId="0" borderId="3" xfId="51" applyNumberFormat="1" applyFont="1" applyFill="1" applyBorder="1" applyAlignment="1" applyProtection="1">
      <alignment horizontal="center" vertical="center" wrapText="1"/>
    </xf>
    <xf numFmtId="49" fontId="37" fillId="0" borderId="4" xfId="51" applyNumberFormat="1" applyFont="1" applyFill="1" applyBorder="1" applyAlignment="1" applyProtection="1">
      <alignment horizontal="center" vertical="center" wrapText="1"/>
    </xf>
    <xf numFmtId="0" fontId="37" fillId="0" borderId="6" xfId="51" applyNumberFormat="1" applyFont="1" applyFill="1" applyBorder="1" applyAlignment="1" applyProtection="1">
      <alignment horizontal="center" vertical="center"/>
    </xf>
    <xf numFmtId="49" fontId="37" fillId="0" borderId="3" xfId="51" applyNumberFormat="1" applyFont="1" applyFill="1" applyBorder="1" applyAlignment="1" applyProtection="1">
      <alignment horizontal="center" vertical="center"/>
    </xf>
    <xf numFmtId="0" fontId="37" fillId="0" borderId="3" xfId="51" applyNumberFormat="1" applyFont="1" applyFill="1" applyBorder="1" applyAlignment="1" applyProtection="1">
      <alignment horizontal="center" vertical="center"/>
    </xf>
    <xf numFmtId="49" fontId="1" fillId="0" borderId="3" xfId="44" applyNumberFormat="1" applyFont="1" applyFill="1" applyBorder="1" applyAlignment="1">
      <alignment horizontal="center" vertical="center"/>
    </xf>
    <xf numFmtId="49" fontId="3" fillId="0" borderId="3" xfId="44" applyNumberFormat="1" applyFont="1" applyFill="1" applyBorder="1" applyAlignment="1">
      <alignment horizontal="center" vertical="center"/>
    </xf>
    <xf numFmtId="49" fontId="1" fillId="0" borderId="3" xfId="44" applyNumberFormat="1" applyFont="1" applyFill="1" applyBorder="1" applyAlignment="1">
      <alignment vertical="center"/>
    </xf>
    <xf numFmtId="0" fontId="3" fillId="0" borderId="3" xfId="51" applyFont="1" applyFill="1" applyBorder="1"/>
    <xf numFmtId="49" fontId="3" fillId="0" borderId="3" xfId="44" applyNumberFormat="1" applyFont="1" applyFill="1" applyBorder="1" applyAlignment="1">
      <alignment vertical="center"/>
    </xf>
    <xf numFmtId="176" fontId="3" fillId="0" borderId="3" xfId="44" applyNumberFormat="1" applyFont="1" applyFill="1" applyBorder="1" applyAlignment="1">
      <alignment vertical="center"/>
    </xf>
    <xf numFmtId="177" fontId="1" fillId="0" borderId="3" xfId="44" applyNumberFormat="1" applyFont="1" applyFill="1" applyBorder="1" applyAlignment="1">
      <alignment vertical="center"/>
    </xf>
    <xf numFmtId="177" fontId="3" fillId="0" borderId="3" xfId="44" applyNumberFormat="1" applyFont="1" applyFill="1" applyBorder="1" applyAlignment="1">
      <alignment vertical="center"/>
    </xf>
    <xf numFmtId="177" fontId="8" fillId="0" borderId="1" xfId="50" applyNumberFormat="1" applyFont="1" applyFill="1" applyBorder="1" applyAlignment="1" applyProtection="1">
      <alignment vertical="center"/>
    </xf>
    <xf numFmtId="49" fontId="12" fillId="0" borderId="0" xfId="51" applyNumberFormat="1" applyFont="1" applyFill="1"/>
    <xf numFmtId="49" fontId="12" fillId="0" borderId="0" xfId="51" applyNumberFormat="1" applyFont="1" applyFill="1" applyAlignment="1">
      <alignment horizontal="center"/>
    </xf>
    <xf numFmtId="0" fontId="38" fillId="0" borderId="0" xfId="51" applyNumberFormat="1" applyFont="1" applyFill="1" applyBorder="1" applyAlignment="1" applyProtection="1">
      <alignment horizontal="right" vertical="center"/>
    </xf>
    <xf numFmtId="0" fontId="39" fillId="0" borderId="0" xfId="51" applyNumberFormat="1" applyFont="1" applyFill="1" applyBorder="1" applyAlignment="1" applyProtection="1">
      <alignment horizontal="right"/>
    </xf>
    <xf numFmtId="177" fontId="10" fillId="0" borderId="1" xfId="50" applyNumberFormat="1" applyFont="1" applyFill="1" applyBorder="1" applyAlignment="1" applyProtection="1">
      <alignment vertical="center"/>
    </xf>
    <xf numFmtId="177" fontId="3" fillId="0" borderId="3" xfId="51" applyNumberFormat="1" applyFont="1" applyFill="1" applyBorder="1"/>
    <xf numFmtId="49" fontId="3" fillId="0" borderId="3" xfId="51" applyNumberFormat="1" applyFont="1" applyFill="1" applyBorder="1"/>
    <xf numFmtId="49" fontId="3" fillId="0" borderId="3" xfId="51" applyNumberFormat="1" applyFont="1" applyFill="1" applyBorder="1" applyAlignment="1">
      <alignment horizontal="center"/>
    </xf>
    <xf numFmtId="0" fontId="40" fillId="0" borderId="3" xfId="51" applyNumberFormat="1" applyFont="1" applyFill="1" applyBorder="1" applyAlignment="1" applyProtection="1">
      <alignment horizontal="center" vertical="center"/>
    </xf>
    <xf numFmtId="177" fontId="40" fillId="0" borderId="3" xfId="51" applyNumberFormat="1" applyFont="1" applyFill="1" applyBorder="1" applyAlignment="1" applyProtection="1">
      <alignment horizontal="center" vertical="center"/>
    </xf>
    <xf numFmtId="49" fontId="1" fillId="0" borderId="3" xfId="51" applyNumberFormat="1" applyFont="1" applyFill="1" applyBorder="1"/>
    <xf numFmtId="49" fontId="1" fillId="0" borderId="3" xfId="51" applyNumberFormat="1" applyFont="1" applyFill="1" applyBorder="1" applyAlignment="1">
      <alignment horizontal="center"/>
    </xf>
    <xf numFmtId="177" fontId="1" fillId="0" borderId="3" xfId="51" applyNumberFormat="1" applyFont="1" applyFill="1" applyBorder="1"/>
    <xf numFmtId="177" fontId="41" fillId="0" borderId="3" xfId="51" applyNumberFormat="1" applyFont="1" applyFill="1" applyBorder="1"/>
    <xf numFmtId="0" fontId="2" fillId="0" borderId="0" xfId="50" applyFont="1" applyFill="1" applyBorder="1" applyAlignment="1" applyProtection="1">
      <alignment vertical="top"/>
    </xf>
    <xf numFmtId="49" fontId="4" fillId="0" borderId="8" xfId="50" applyNumberFormat="1" applyFont="1" applyFill="1" applyBorder="1" applyAlignment="1" applyProtection="1">
      <alignment horizontal="center" vertical="center" wrapText="1"/>
    </xf>
    <xf numFmtId="49" fontId="4" fillId="0" borderId="7" xfId="50" applyNumberFormat="1" applyFont="1" applyFill="1" applyBorder="1" applyAlignment="1" applyProtection="1">
      <alignment horizontal="center" vertical="center" wrapText="1"/>
    </xf>
    <xf numFmtId="0" fontId="4" fillId="0" borderId="2" xfId="50" applyFont="1" applyFill="1" applyBorder="1" applyAlignment="1" applyProtection="1">
      <alignment horizontal="center" vertical="center"/>
      <protection locked="0"/>
    </xf>
    <xf numFmtId="0" fontId="4" fillId="0" borderId="13" xfId="50" applyFont="1" applyFill="1" applyBorder="1" applyAlignment="1" applyProtection="1">
      <alignment horizontal="center" vertical="center"/>
    </xf>
    <xf numFmtId="0" fontId="3" fillId="0" borderId="10" xfId="50" applyFont="1" applyFill="1" applyBorder="1" applyAlignment="1" applyProtection="1"/>
    <xf numFmtId="49" fontId="4" fillId="0" borderId="10" xfId="50" applyNumberFormat="1" applyFont="1" applyFill="1" applyBorder="1" applyAlignment="1" applyProtection="1">
      <alignment horizontal="center" vertical="center"/>
      <protection locked="0"/>
    </xf>
    <xf numFmtId="49" fontId="4" fillId="0" borderId="18" xfId="50" applyNumberFormat="1" applyFont="1" applyFill="1" applyBorder="1" applyAlignment="1" applyProtection="1">
      <alignment horizontal="center" vertical="center"/>
      <protection locked="0"/>
    </xf>
    <xf numFmtId="0" fontId="3" fillId="0" borderId="18" xfId="50" applyFont="1" applyFill="1" applyBorder="1" applyAlignment="1" applyProtection="1">
      <alignment horizontal="center"/>
    </xf>
    <xf numFmtId="0" fontId="36" fillId="0" borderId="8" xfId="50" applyFont="1" applyFill="1" applyBorder="1" applyAlignment="1" applyProtection="1">
      <alignment horizontal="center" vertical="center"/>
    </xf>
    <xf numFmtId="0" fontId="36" fillId="0" borderId="7" xfId="50" applyFont="1" applyFill="1" applyBorder="1" applyAlignment="1" applyProtection="1">
      <alignment horizontal="center" vertical="center"/>
    </xf>
    <xf numFmtId="177" fontId="2" fillId="0" borderId="0" xfId="50" applyNumberFormat="1" applyFont="1" applyFill="1" applyBorder="1" applyAlignment="1" applyProtection="1"/>
    <xf numFmtId="0" fontId="42" fillId="0" borderId="0" xfId="50" applyFont="1" applyFill="1" applyBorder="1" applyAlignment="1" applyProtection="1">
      <alignment horizontal="center" vertical="center"/>
    </xf>
    <xf numFmtId="0" fontId="4" fillId="0" borderId="10" xfId="50" applyFont="1" applyFill="1" applyBorder="1" applyAlignment="1" applyProtection="1">
      <alignment horizontal="left" vertical="center"/>
    </xf>
    <xf numFmtId="0" fontId="4" fillId="0" borderId="1" xfId="50" applyFont="1" applyFill="1" applyBorder="1" applyAlignment="1" applyProtection="1">
      <alignment horizontal="left" vertical="center"/>
      <protection locked="0"/>
    </xf>
    <xf numFmtId="0" fontId="4" fillId="0" borderId="10" xfId="50" applyFont="1" applyFill="1" applyBorder="1" applyAlignment="1" applyProtection="1">
      <alignment vertical="center" wrapText="1"/>
      <protection locked="0"/>
    </xf>
    <xf numFmtId="4" fontId="27" fillId="0" borderId="18" xfId="50" applyNumberFormat="1" applyFont="1" applyFill="1" applyBorder="1" applyAlignment="1" applyProtection="1">
      <alignment horizontal="right" vertical="center"/>
      <protection locked="0"/>
    </xf>
    <xf numFmtId="4" fontId="4" fillId="0" borderId="18" xfId="50" applyNumberFormat="1" applyFont="1" applyFill="1" applyBorder="1" applyAlignment="1" applyProtection="1">
      <alignment horizontal="right" vertical="center"/>
      <protection locked="0"/>
    </xf>
    <xf numFmtId="0" fontId="3" fillId="0" borderId="1" xfId="50" applyFont="1" applyFill="1" applyBorder="1" applyAlignment="1" applyProtection="1">
      <alignment vertical="center"/>
    </xf>
    <xf numFmtId="0" fontId="35" fillId="0" borderId="1" xfId="50" applyFont="1" applyFill="1" applyBorder="1" applyAlignment="1" applyProtection="1">
      <alignment horizontal="left" vertical="center"/>
      <protection locked="0"/>
    </xf>
    <xf numFmtId="0" fontId="36" fillId="0" borderId="1" xfId="50" applyFont="1" applyFill="1" applyBorder="1" applyAlignment="1" applyProtection="1">
      <alignment horizontal="center" vertical="center"/>
    </xf>
    <xf numFmtId="0" fontId="36" fillId="0" borderId="1" xfId="50" applyFont="1" applyFill="1" applyBorder="1" applyAlignment="1" applyProtection="1">
      <alignment vertical="center"/>
    </xf>
    <xf numFmtId="0" fontId="4" fillId="0" borderId="1" xfId="50" applyFont="1" applyFill="1" applyBorder="1" applyAlignment="1" applyProtection="1">
      <alignment horizontal="left" vertical="center"/>
    </xf>
    <xf numFmtId="0" fontId="36" fillId="0" borderId="1" xfId="50" applyFont="1" applyFill="1" applyBorder="1" applyAlignment="1" applyProtection="1">
      <alignment horizontal="center" vertical="center"/>
      <protection locked="0"/>
    </xf>
    <xf numFmtId="4" fontId="10" fillId="0" borderId="1" xfId="50" applyNumberFormat="1" applyFont="1" applyFill="1" applyBorder="1" applyAlignment="1" applyProtection="1">
      <alignment vertical="center"/>
    </xf>
    <xf numFmtId="0" fontId="7" fillId="0" borderId="0" xfId="50" applyFont="1" applyFill="1" applyBorder="1" applyAlignment="1" applyProtection="1">
      <alignment horizontal="left" vertical="center" wrapText="1"/>
      <protection locked="0"/>
    </xf>
    <xf numFmtId="177" fontId="4" fillId="0" borderId="1" xfId="50" applyNumberFormat="1" applyFont="1" applyFill="1" applyBorder="1" applyAlignment="1" applyProtection="1">
      <alignment horizontal="right" vertical="center"/>
    </xf>
    <xf numFmtId="0" fontId="1" fillId="0" borderId="8" xfId="50" applyFont="1" applyFill="1" applyBorder="1" applyAlignment="1" applyProtection="1">
      <alignment horizontal="center" vertical="center" wrapText="1"/>
      <protection locked="0"/>
    </xf>
    <xf numFmtId="0" fontId="1" fillId="0" borderId="7" xfId="50" applyFont="1" applyFill="1" applyBorder="1" applyAlignment="1" applyProtection="1">
      <alignment horizontal="center" vertical="center" wrapText="1"/>
    </xf>
    <xf numFmtId="4" fontId="10" fillId="0" borderId="1" xfId="5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justify" vertical="top"/>
      <protection locked="0"/>
    </xf>
    <xf numFmtId="4" fontId="11" fillId="0" borderId="0" xfId="0" applyNumberFormat="1" applyFont="1" applyAlignment="1">
      <alignment horizontal="justify" vertical="top"/>
      <protection locked="0"/>
    </xf>
    <xf numFmtId="10" fontId="2" fillId="0" borderId="0" xfId="11" applyNumberFormat="1" applyFont="1" applyFill="1" applyBorder="1" applyAlignment="1" applyProtection="1"/>
    <xf numFmtId="177" fontId="4" fillId="0" borderId="1" xfId="50" applyNumberFormat="1" applyFont="1" applyFill="1" applyBorder="1" applyAlignment="1" applyProtection="1">
      <alignment horizontal="right" vertical="center"/>
      <protection locked="0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3" fillId="0" borderId="9" xfId="50" applyFont="1" applyFill="1" applyBorder="1" applyAlignment="1" applyProtection="1">
      <alignment horizontal="center" vertical="center" wrapText="1"/>
      <protection locked="0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8" xfId="50" applyFont="1" applyFill="1" applyBorder="1" applyAlignment="1" applyProtection="1">
      <alignment horizontal="center" vertical="center" wrapText="1"/>
    </xf>
    <xf numFmtId="177" fontId="4" fillId="0" borderId="1" xfId="50" applyNumberFormat="1" applyFont="1" applyFill="1" applyBorder="1" applyAlignment="1" applyProtection="1">
      <alignment horizontal="center" vertical="center"/>
    </xf>
    <xf numFmtId="177" fontId="4" fillId="0" borderId="8" xfId="50" applyNumberFormat="1" applyFont="1" applyFill="1" applyBorder="1" applyAlignment="1" applyProtection="1">
      <alignment horizontal="center" vertical="center"/>
    </xf>
    <xf numFmtId="0" fontId="36" fillId="0" borderId="1" xfId="50" applyFont="1" applyFill="1" applyBorder="1" applyAlignment="1" applyProtection="1">
      <alignment horizontal="right" vertical="center"/>
      <protection locked="0"/>
    </xf>
    <xf numFmtId="177" fontId="36" fillId="0" borderId="1" xfId="50" applyNumberFormat="1" applyFont="1" applyFill="1" applyBorder="1" applyAlignment="1" applyProtection="1">
      <alignment horizontal="center" vertical="center"/>
    </xf>
    <xf numFmtId="177" fontId="36" fillId="0" borderId="8" xfId="50" applyNumberFormat="1" applyFont="1" applyFill="1" applyBorder="1" applyAlignment="1" applyProtection="1">
      <alignment horizontal="center" vertical="center"/>
    </xf>
    <xf numFmtId="177" fontId="36" fillId="0" borderId="1" xfId="50" applyNumberFormat="1" applyFont="1" applyFill="1" applyBorder="1" applyAlignment="1" applyProtection="1">
      <alignment horizontal="right" vertical="center"/>
      <protection locked="0"/>
    </xf>
    <xf numFmtId="0" fontId="16" fillId="0" borderId="0" xfId="50" applyFont="1" applyFill="1" applyBorder="1" applyAlignment="1" applyProtection="1">
      <protection locked="0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18" xfId="50" applyFont="1" applyFill="1" applyBorder="1" applyAlignment="1" applyProtection="1">
      <alignment horizontal="center" vertical="center" wrapText="1"/>
      <protection locked="0"/>
    </xf>
    <xf numFmtId="177" fontId="4" fillId="0" borderId="8" xfId="50" applyNumberFormat="1" applyFont="1" applyFill="1" applyBorder="1" applyAlignment="1" applyProtection="1">
      <alignment horizontal="right" vertical="center"/>
    </xf>
    <xf numFmtId="177" fontId="4" fillId="0" borderId="1" xfId="50" applyNumberFormat="1" applyFont="1" applyFill="1" applyBorder="1" applyAlignment="1" applyProtection="1">
      <alignment horizontal="center" vertical="center"/>
      <protection locked="0"/>
    </xf>
    <xf numFmtId="0" fontId="16" fillId="0" borderId="0" xfId="50" applyFont="1" applyFill="1" applyBorder="1" applyAlignment="1" applyProtection="1">
      <alignment horizontal="right" vertical="center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16" fillId="0" borderId="1" xfId="50" applyFont="1" applyFill="1" applyBorder="1" applyAlignment="1" applyProtection="1">
      <alignment horizontal="center" vertical="center"/>
      <protection locked="0"/>
    </xf>
    <xf numFmtId="0" fontId="4" fillId="0" borderId="1" xfId="50" applyFont="1" applyFill="1" applyBorder="1" applyAlignment="1" applyProtection="1">
      <alignment horizontal="right" vertical="center"/>
      <protection locked="0"/>
    </xf>
    <xf numFmtId="0" fontId="4" fillId="0" borderId="1" xfId="50" applyFont="1" applyFill="1" applyBorder="1" applyAlignment="1" applyProtection="1">
      <alignment horizontal="right" vertical="center"/>
    </xf>
    <xf numFmtId="0" fontId="43" fillId="0" borderId="0" xfId="50" applyFont="1" applyFill="1" applyBorder="1" applyAlignment="1" applyProtection="1">
      <alignment vertical="top"/>
      <protection locked="0"/>
    </xf>
    <xf numFmtId="0" fontId="4" fillId="0" borderId="0" xfId="50" applyFont="1" applyFill="1" applyBorder="1" applyAlignment="1" applyProtection="1">
      <alignment horizontal="right"/>
    </xf>
    <xf numFmtId="0" fontId="19" fillId="0" borderId="0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horizontal="right" vertical="center"/>
    </xf>
    <xf numFmtId="4" fontId="4" fillId="0" borderId="1" xfId="50" applyNumberFormat="1" applyFont="1" applyFill="1" applyBorder="1" applyAlignment="1" applyProtection="1">
      <alignment horizontal="right" vertical="center"/>
    </xf>
    <xf numFmtId="0" fontId="4" fillId="0" borderId="7" xfId="50" applyFont="1" applyFill="1" applyBorder="1" applyAlignment="1" applyProtection="1">
      <alignment horizontal="left" vertical="center" wrapText="1"/>
      <protection locked="0"/>
    </xf>
    <xf numFmtId="4" fontId="4" fillId="0" borderId="7" xfId="50" applyNumberFormat="1" applyFont="1" applyFill="1" applyBorder="1" applyAlignment="1" applyProtection="1">
      <alignment horizontal="right" vertical="center"/>
      <protection locked="0"/>
    </xf>
    <xf numFmtId="4" fontId="4" fillId="0" borderId="18" xfId="50" applyNumberFormat="1" applyFont="1" applyFill="1" applyBorder="1" applyAlignment="1" applyProtection="1">
      <alignment horizontal="right" vertical="center"/>
    </xf>
    <xf numFmtId="0" fontId="4" fillId="0" borderId="18" xfId="50" applyFont="1" applyFill="1" applyBorder="1" applyAlignment="1" applyProtection="1">
      <alignment horizontal="left" vertical="center" wrapText="1"/>
      <protection locked="0"/>
    </xf>
    <xf numFmtId="4" fontId="4" fillId="0" borderId="1" xfId="50" applyNumberFormat="1" applyFont="1" applyFill="1" applyBorder="1" applyAlignment="1" applyProtection="1">
      <alignment horizontal="right" vertical="center"/>
      <protection locked="0"/>
    </xf>
    <xf numFmtId="0" fontId="3" fillId="0" borderId="18" xfId="50" applyFont="1" applyFill="1" applyBorder="1" applyAlignment="1" applyProtection="1"/>
    <xf numFmtId="0" fontId="36" fillId="0" borderId="10" xfId="50" applyFont="1" applyFill="1" applyBorder="1" applyAlignment="1" applyProtection="1">
      <alignment horizontal="center" vertical="center"/>
    </xf>
    <xf numFmtId="4" fontId="36" fillId="0" borderId="18" xfId="50" applyNumberFormat="1" applyFont="1" applyFill="1" applyBorder="1" applyAlignment="1" applyProtection="1">
      <alignment horizontal="right" vertical="center"/>
    </xf>
    <xf numFmtId="0" fontId="36" fillId="0" borderId="18" xfId="50" applyFont="1" applyFill="1" applyBorder="1" applyAlignment="1" applyProtection="1">
      <alignment horizontal="center" vertical="center"/>
    </xf>
    <xf numFmtId="0" fontId="4" fillId="0" borderId="18" xfId="50" applyFont="1" applyFill="1" applyBorder="1" applyAlignment="1" applyProtection="1">
      <alignment horizontal="right" vertical="center"/>
    </xf>
    <xf numFmtId="0" fontId="4" fillId="0" borderId="18" xfId="50" applyFont="1" applyFill="1" applyBorder="1" applyAlignment="1" applyProtection="1">
      <alignment horizontal="left" vertical="center"/>
    </xf>
    <xf numFmtId="0" fontId="36" fillId="0" borderId="10" xfId="50" applyFont="1" applyFill="1" applyBorder="1" applyAlignment="1" applyProtection="1">
      <alignment horizontal="center" vertical="center"/>
      <protection locked="0"/>
    </xf>
    <xf numFmtId="4" fontId="36" fillId="0" borderId="18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4" workbookViewId="0">
      <selection activeCell="D36" sqref="D9:D36"/>
    </sheetView>
  </sheetViews>
  <sheetFormatPr defaultColWidth="9.10909090909091" defaultRowHeight="12" customHeight="1" outlineLevelCol="3"/>
  <cols>
    <col min="1" max="1" width="39.5545454545455" style="40" customWidth="1"/>
    <col min="2" max="2" width="30.8181818181818" style="40" customWidth="1"/>
    <col min="3" max="3" width="33.5454545454545" style="40" customWidth="1"/>
    <col min="4" max="4" width="46.1090909090909" style="40" customWidth="1"/>
    <col min="5" max="5" width="9.10909090909091" style="29" customWidth="1"/>
    <col min="6" max="16384" width="9.10909090909091" style="29"/>
  </cols>
  <sheetData>
    <row r="1" customHeight="1" spans="4:4">
      <c r="D1" s="322"/>
    </row>
    <row r="2" s="321" customFormat="1" ht="36" customHeight="1" spans="1:4">
      <c r="A2" s="323" t="s">
        <v>0</v>
      </c>
      <c r="B2" s="323"/>
      <c r="C2" s="323"/>
      <c r="D2" s="323"/>
    </row>
    <row r="3" s="27" customFormat="1" ht="24" customHeight="1" spans="1:4">
      <c r="A3" s="7" t="s">
        <v>1</v>
      </c>
      <c r="B3" s="277"/>
      <c r="C3" s="277"/>
      <c r="D3" s="324" t="s">
        <v>2</v>
      </c>
    </row>
    <row r="4" ht="19.5" customHeight="1" spans="1:4">
      <c r="A4" s="46" t="s">
        <v>3</v>
      </c>
      <c r="B4" s="75"/>
      <c r="C4" s="46" t="s">
        <v>4</v>
      </c>
      <c r="D4" s="75"/>
    </row>
    <row r="5" ht="19.5" customHeight="1" spans="1:4">
      <c r="A5" s="18" t="s">
        <v>5</v>
      </c>
      <c r="B5" s="18" t="s">
        <v>6</v>
      </c>
      <c r="C5" s="18" t="s">
        <v>7</v>
      </c>
      <c r="D5" s="18" t="s">
        <v>6</v>
      </c>
    </row>
    <row r="6" ht="19.5" customHeight="1" spans="1:4">
      <c r="A6" s="48"/>
      <c r="B6" s="48"/>
      <c r="C6" s="48"/>
      <c r="D6" s="48"/>
    </row>
    <row r="7" ht="18.75" customHeight="1" spans="1:4">
      <c r="A7" s="287" t="s">
        <v>8</v>
      </c>
      <c r="B7" s="325">
        <f>3814.33+930.4</f>
        <v>4744.73</v>
      </c>
      <c r="C7" s="326" t="s">
        <v>9</v>
      </c>
      <c r="D7" s="327"/>
    </row>
    <row r="8" ht="18.75" customHeight="1" spans="1:4">
      <c r="A8" s="278" t="s">
        <v>10</v>
      </c>
      <c r="B8" s="328"/>
      <c r="C8" s="329" t="s">
        <v>11</v>
      </c>
      <c r="D8" s="282"/>
    </row>
    <row r="9" ht="18.75" customHeight="1" spans="1:4">
      <c r="A9" s="278" t="s">
        <v>12</v>
      </c>
      <c r="B9" s="328"/>
      <c r="C9" s="329" t="s">
        <v>13</v>
      </c>
      <c r="D9" s="282"/>
    </row>
    <row r="10" ht="18.75" customHeight="1" spans="1:4">
      <c r="A10" s="278" t="s">
        <v>14</v>
      </c>
      <c r="B10" s="330">
        <v>650</v>
      </c>
      <c r="C10" s="329" t="s">
        <v>15</v>
      </c>
      <c r="D10" s="282"/>
    </row>
    <row r="11" ht="18.75" customHeight="1" spans="1:4">
      <c r="A11" s="278" t="s">
        <v>16</v>
      </c>
      <c r="B11" s="282"/>
      <c r="C11" s="329" t="s">
        <v>17</v>
      </c>
      <c r="D11" s="325">
        <f>650+4431.85</f>
        <v>5081.85</v>
      </c>
    </row>
    <row r="12" ht="18.75" customHeight="1" spans="1:4">
      <c r="A12" s="278" t="s">
        <v>18</v>
      </c>
      <c r="B12" s="282"/>
      <c r="C12" s="329" t="s">
        <v>19</v>
      </c>
      <c r="D12" s="282"/>
    </row>
    <row r="13" ht="18.75" customHeight="1" spans="1:4">
      <c r="A13" s="278" t="s">
        <v>20</v>
      </c>
      <c r="B13" s="282"/>
      <c r="C13" s="329" t="s">
        <v>21</v>
      </c>
      <c r="D13" s="282"/>
    </row>
    <row r="14" ht="18.75" customHeight="1" spans="1:4">
      <c r="A14" s="278" t="s">
        <v>22</v>
      </c>
      <c r="B14" s="282"/>
      <c r="C14" s="329" t="s">
        <v>23</v>
      </c>
      <c r="D14" s="325">
        <v>282.88</v>
      </c>
    </row>
    <row r="15" ht="18.75" customHeight="1" spans="1:4">
      <c r="A15" s="278" t="s">
        <v>24</v>
      </c>
      <c r="B15" s="282"/>
      <c r="C15" s="329" t="s">
        <v>25</v>
      </c>
      <c r="D15" s="325"/>
    </row>
    <row r="16" ht="18.75" customHeight="1" spans="1:4">
      <c r="A16" s="270"/>
      <c r="B16" s="331"/>
      <c r="C16" s="329" t="s">
        <v>26</v>
      </c>
      <c r="D16" s="325">
        <v>30</v>
      </c>
    </row>
    <row r="17" ht="18.75" customHeight="1" spans="1:4">
      <c r="A17" s="270"/>
      <c r="B17" s="331"/>
      <c r="C17" s="329" t="s">
        <v>27</v>
      </c>
      <c r="D17" s="282"/>
    </row>
    <row r="18" ht="18.75" customHeight="1" spans="1:4">
      <c r="A18" s="270"/>
      <c r="B18" s="331"/>
      <c r="C18" s="329" t="s">
        <v>28</v>
      </c>
      <c r="D18" s="282"/>
    </row>
    <row r="19" ht="18.75" customHeight="1" spans="1:4">
      <c r="A19" s="270"/>
      <c r="B19" s="331"/>
      <c r="C19" s="329" t="s">
        <v>29</v>
      </c>
      <c r="D19" s="282"/>
    </row>
    <row r="20" ht="18.75" customHeight="1" spans="1:4">
      <c r="A20" s="270"/>
      <c r="B20" s="331"/>
      <c r="C20" s="329" t="s">
        <v>30</v>
      </c>
      <c r="D20" s="282"/>
    </row>
    <row r="21" ht="18.75" customHeight="1" spans="1:4">
      <c r="A21" s="270"/>
      <c r="B21" s="331"/>
      <c r="C21" s="329" t="s">
        <v>31</v>
      </c>
      <c r="D21" s="282"/>
    </row>
    <row r="22" ht="18.75" customHeight="1" spans="1:4">
      <c r="A22" s="270"/>
      <c r="B22" s="331"/>
      <c r="C22" s="329" t="s">
        <v>32</v>
      </c>
      <c r="D22" s="282"/>
    </row>
    <row r="23" ht="18.75" customHeight="1" spans="1:4">
      <c r="A23" s="270"/>
      <c r="B23" s="331"/>
      <c r="C23" s="329" t="s">
        <v>33</v>
      </c>
      <c r="D23" s="282"/>
    </row>
    <row r="24" ht="18.75" customHeight="1" spans="1:4">
      <c r="A24" s="270"/>
      <c r="B24" s="331"/>
      <c r="C24" s="329" t="s">
        <v>34</v>
      </c>
      <c r="D24" s="282"/>
    </row>
    <row r="25" ht="18.75" customHeight="1" spans="1:4">
      <c r="A25" s="270"/>
      <c r="B25" s="331"/>
      <c r="C25" s="329" t="s">
        <v>35</v>
      </c>
      <c r="D25" s="282"/>
    </row>
    <row r="26" ht="18.75" customHeight="1" spans="1:4">
      <c r="A26" s="270"/>
      <c r="B26" s="331"/>
      <c r="C26" s="329" t="s">
        <v>36</v>
      </c>
      <c r="D26" s="282"/>
    </row>
    <row r="27" ht="18.75" customHeight="1" spans="1:4">
      <c r="A27" s="270"/>
      <c r="B27" s="331"/>
      <c r="C27" s="329" t="s">
        <v>37</v>
      </c>
      <c r="D27" s="282"/>
    </row>
    <row r="28" ht="18.75" customHeight="1" spans="1:4">
      <c r="A28" s="270"/>
      <c r="B28" s="331"/>
      <c r="C28" s="329" t="s">
        <v>38</v>
      </c>
      <c r="D28" s="282"/>
    </row>
    <row r="29" ht="18.75" customHeight="1" spans="1:4">
      <c r="A29" s="270"/>
      <c r="B29" s="331"/>
      <c r="C29" s="329" t="s">
        <v>39</v>
      </c>
      <c r="D29" s="282"/>
    </row>
    <row r="30" ht="18.75" customHeight="1" spans="1:4">
      <c r="A30" s="270"/>
      <c r="B30" s="331"/>
      <c r="C30" s="329" t="s">
        <v>40</v>
      </c>
      <c r="D30" s="282"/>
    </row>
    <row r="31" ht="18.75" customHeight="1" spans="1:4">
      <c r="A31" s="270"/>
      <c r="B31" s="331"/>
      <c r="C31" s="329" t="s">
        <v>41</v>
      </c>
      <c r="D31" s="282"/>
    </row>
    <row r="32" ht="18.75" customHeight="1" spans="1:4">
      <c r="A32" s="270"/>
      <c r="B32" s="331"/>
      <c r="C32" s="329" t="s">
        <v>42</v>
      </c>
      <c r="D32" s="282"/>
    </row>
    <row r="33" ht="18.75" customHeight="1" spans="1:4">
      <c r="A33" s="270"/>
      <c r="B33" s="331"/>
      <c r="C33" s="329" t="s">
        <v>43</v>
      </c>
      <c r="D33" s="282"/>
    </row>
    <row r="34" ht="18.75" customHeight="1" spans="1:4">
      <c r="A34" s="270"/>
      <c r="B34" s="331"/>
      <c r="C34" s="329" t="s">
        <v>44</v>
      </c>
      <c r="D34" s="282"/>
    </row>
    <row r="35" ht="18.75" customHeight="1" spans="1:4">
      <c r="A35" s="270"/>
      <c r="B35" s="331"/>
      <c r="C35" s="329" t="s">
        <v>45</v>
      </c>
      <c r="D35" s="282"/>
    </row>
    <row r="36" ht="18.75" customHeight="1" spans="1:4">
      <c r="A36" s="270"/>
      <c r="B36" s="331"/>
      <c r="C36" s="329" t="s">
        <v>46</v>
      </c>
      <c r="D36" s="282"/>
    </row>
    <row r="37" ht="18.75" customHeight="1" spans="1:4">
      <c r="A37" s="332" t="s">
        <v>47</v>
      </c>
      <c r="B37" s="333">
        <f>SUM(B7:B36)</f>
        <v>5394.73</v>
      </c>
      <c r="C37" s="334" t="s">
        <v>48</v>
      </c>
      <c r="D37" s="333">
        <f>SUM(D7:D36)</f>
        <v>5394.73</v>
      </c>
    </row>
    <row r="38" s="29" customFormat="1" ht="18.75" customHeight="1" spans="1:4">
      <c r="A38" s="278" t="s">
        <v>49</v>
      </c>
      <c r="B38" s="335"/>
      <c r="C38" s="336" t="s">
        <v>50</v>
      </c>
      <c r="D38" s="335"/>
    </row>
    <row r="39" s="29" customFormat="1" ht="18.75" customHeight="1" spans="1:4">
      <c r="A39" s="337" t="s">
        <v>51</v>
      </c>
      <c r="B39" s="338">
        <f>B37</f>
        <v>5394.73</v>
      </c>
      <c r="C39" s="334" t="s">
        <v>52</v>
      </c>
      <c r="D39" s="338">
        <f>D37</f>
        <v>5394.73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E9" sqref="E9:H9"/>
    </sheetView>
  </sheetViews>
  <sheetFormatPr defaultColWidth="9.10909090909091" defaultRowHeight="14.25" customHeight="1"/>
  <cols>
    <col min="1" max="1" width="16.9090909090909" style="40" customWidth="1"/>
    <col min="2" max="2" width="26.1818181818182" style="40" customWidth="1"/>
    <col min="3" max="13" width="12.5545454545455" style="40" customWidth="1"/>
    <col min="14" max="14" width="8" style="3" customWidth="1"/>
    <col min="15" max="15" width="9.55454545454545" style="3" customWidth="1"/>
    <col min="16" max="16" width="9.66363636363636" style="3" customWidth="1"/>
    <col min="17" max="17" width="10.5545454545455" style="3" customWidth="1"/>
    <col min="18" max="19" width="10.1090909090909" style="40" customWidth="1"/>
    <col min="20" max="20" width="9.10909090909091" style="29" customWidth="1"/>
    <col min="21" max="16384" width="9.10909090909091" style="29"/>
  </cols>
  <sheetData>
    <row r="1" ht="12" customHeight="1" spans="14:19">
      <c r="N1" s="311"/>
      <c r="O1" s="311"/>
      <c r="P1" s="311"/>
      <c r="Q1" s="311"/>
      <c r="R1" s="316"/>
      <c r="S1" s="316" t="s">
        <v>53</v>
      </c>
    </row>
    <row r="2" ht="36" customHeight="1" spans="1:19">
      <c r="A2" s="62" t="s">
        <v>54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</row>
    <row r="3" s="27" customFormat="1" ht="24" customHeight="1" spans="1:19">
      <c r="A3" s="7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106"/>
      <c r="O3" s="106"/>
      <c r="P3" s="106"/>
      <c r="Q3" s="106"/>
      <c r="R3" s="59" t="s">
        <v>55</v>
      </c>
      <c r="S3" s="59" t="s">
        <v>55</v>
      </c>
    </row>
    <row r="4" ht="18.75" customHeight="1" spans="1:19">
      <c r="A4" s="299" t="s">
        <v>56</v>
      </c>
      <c r="B4" s="300" t="s">
        <v>57</v>
      </c>
      <c r="C4" s="300" t="s">
        <v>58</v>
      </c>
      <c r="D4" s="301" t="s">
        <v>59</v>
      </c>
      <c r="E4" s="302"/>
      <c r="F4" s="302"/>
      <c r="G4" s="302"/>
      <c r="H4" s="302"/>
      <c r="I4" s="302"/>
      <c r="J4" s="302"/>
      <c r="K4" s="302"/>
      <c r="L4" s="302"/>
      <c r="M4" s="312"/>
      <c r="N4" s="301" t="s">
        <v>49</v>
      </c>
      <c r="O4" s="301"/>
      <c r="P4" s="301"/>
      <c r="Q4" s="301"/>
      <c r="R4" s="302"/>
      <c r="S4" s="317"/>
    </row>
    <row r="5" ht="33.75" customHeight="1" spans="1:19">
      <c r="A5" s="303"/>
      <c r="B5" s="304"/>
      <c r="C5" s="304"/>
      <c r="D5" s="304" t="s">
        <v>60</v>
      </c>
      <c r="E5" s="304" t="s">
        <v>61</v>
      </c>
      <c r="F5" s="304" t="s">
        <v>62</v>
      </c>
      <c r="G5" s="304" t="s">
        <v>63</v>
      </c>
      <c r="H5" s="304" t="s">
        <v>64</v>
      </c>
      <c r="I5" s="304" t="s">
        <v>65</v>
      </c>
      <c r="J5" s="304" t="s">
        <v>66</v>
      </c>
      <c r="K5" s="304" t="s">
        <v>67</v>
      </c>
      <c r="L5" s="304" t="s">
        <v>68</v>
      </c>
      <c r="M5" s="304" t="s">
        <v>69</v>
      </c>
      <c r="N5" s="313" t="s">
        <v>60</v>
      </c>
      <c r="O5" s="313" t="s">
        <v>61</v>
      </c>
      <c r="P5" s="313" t="s">
        <v>62</v>
      </c>
      <c r="Q5" s="313" t="s">
        <v>63</v>
      </c>
      <c r="R5" s="304" t="s">
        <v>64</v>
      </c>
      <c r="S5" s="313" t="s">
        <v>70</v>
      </c>
    </row>
    <row r="6" ht="16.5" customHeight="1" spans="1:19">
      <c r="A6" s="46">
        <v>1</v>
      </c>
      <c r="B6" s="51">
        <v>2</v>
      </c>
      <c r="C6" s="51">
        <v>3</v>
      </c>
      <c r="D6" s="51">
        <v>4</v>
      </c>
      <c r="E6" s="46">
        <v>5</v>
      </c>
      <c r="F6" s="51">
        <v>6</v>
      </c>
      <c r="G6" s="51">
        <v>7</v>
      </c>
      <c r="H6" s="46">
        <v>8</v>
      </c>
      <c r="I6" s="51">
        <v>9</v>
      </c>
      <c r="J6" s="51">
        <v>10</v>
      </c>
      <c r="K6" s="46">
        <v>11</v>
      </c>
      <c r="L6" s="51">
        <v>12</v>
      </c>
      <c r="M6" s="51">
        <v>13</v>
      </c>
      <c r="N6" s="34">
        <v>14</v>
      </c>
      <c r="O6" s="34">
        <v>15</v>
      </c>
      <c r="P6" s="34">
        <v>16</v>
      </c>
      <c r="Q6" s="34">
        <v>17</v>
      </c>
      <c r="R6" s="51">
        <v>18</v>
      </c>
      <c r="S6" s="34">
        <v>19</v>
      </c>
    </row>
    <row r="7" ht="16.5" customHeight="1" spans="1:19">
      <c r="A7" s="35" t="s">
        <v>71</v>
      </c>
      <c r="B7" s="35" t="s">
        <v>72</v>
      </c>
      <c r="C7" s="305">
        <f t="shared" ref="C7:C9" si="0">D7</f>
        <v>5394.73</v>
      </c>
      <c r="D7" s="305">
        <f t="shared" ref="D7:D9" si="1">E7+H7+K7</f>
        <v>5394.73</v>
      </c>
      <c r="E7" s="306">
        <v>4744.73</v>
      </c>
      <c r="F7" s="305"/>
      <c r="G7" s="305"/>
      <c r="H7" s="298">
        <v>650</v>
      </c>
      <c r="I7" s="305"/>
      <c r="J7" s="305"/>
      <c r="K7" s="314"/>
      <c r="L7" s="305"/>
      <c r="M7" s="305"/>
      <c r="N7" s="315"/>
      <c r="O7" s="315"/>
      <c r="P7" s="315"/>
      <c r="Q7" s="34"/>
      <c r="R7" s="51"/>
      <c r="S7" s="318"/>
    </row>
    <row r="8" ht="16.5" customHeight="1" spans="1:19">
      <c r="A8" s="35" t="s">
        <v>73</v>
      </c>
      <c r="B8" s="35" t="s">
        <v>74</v>
      </c>
      <c r="C8" s="305">
        <f t="shared" si="0"/>
        <v>5394.73</v>
      </c>
      <c r="D8" s="305">
        <f t="shared" si="1"/>
        <v>5394.73</v>
      </c>
      <c r="E8" s="306">
        <v>4744.73</v>
      </c>
      <c r="F8" s="298" t="s">
        <v>75</v>
      </c>
      <c r="G8" s="298" t="s">
        <v>75</v>
      </c>
      <c r="H8" s="298">
        <v>650</v>
      </c>
      <c r="I8" s="298" t="s">
        <v>75</v>
      </c>
      <c r="J8" s="298" t="s">
        <v>75</v>
      </c>
      <c r="K8" s="314"/>
      <c r="L8" s="298" t="s">
        <v>75</v>
      </c>
      <c r="M8" s="298" t="s">
        <v>75</v>
      </c>
      <c r="N8" s="298" t="s">
        <v>75</v>
      </c>
      <c r="O8" s="298" t="s">
        <v>75</v>
      </c>
      <c r="P8" s="298"/>
      <c r="Q8" s="319"/>
      <c r="R8" s="320"/>
      <c r="S8" s="319"/>
    </row>
    <row r="9" s="97" customFormat="1" ht="16.5" customHeight="1" spans="1:19">
      <c r="A9" s="288" t="s">
        <v>58</v>
      </c>
      <c r="B9" s="307"/>
      <c r="C9" s="308">
        <f t="shared" si="0"/>
        <v>5394.73</v>
      </c>
      <c r="D9" s="308">
        <f t="shared" si="1"/>
        <v>5394.73</v>
      </c>
      <c r="E9" s="309">
        <v>4744.73</v>
      </c>
      <c r="F9" s="310" t="s">
        <v>75</v>
      </c>
      <c r="G9" s="310" t="s">
        <v>75</v>
      </c>
      <c r="H9" s="310">
        <f>H7</f>
        <v>650</v>
      </c>
      <c r="I9" s="310"/>
      <c r="J9" s="310"/>
      <c r="K9" s="310"/>
      <c r="L9" s="310" t="s">
        <v>75</v>
      </c>
      <c r="M9" s="310" t="s">
        <v>75</v>
      </c>
      <c r="N9" s="310" t="s">
        <v>75</v>
      </c>
      <c r="O9" s="310" t="s">
        <v>75</v>
      </c>
      <c r="P9" s="310"/>
      <c r="Q9" s="307"/>
      <c r="R9" s="307"/>
      <c r="S9" s="307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5"/>
  <sheetViews>
    <sheetView tabSelected="1" workbookViewId="0">
      <selection activeCell="E19" sqref="E19:E20"/>
    </sheetView>
  </sheetViews>
  <sheetFormatPr defaultColWidth="9.10909090909091" defaultRowHeight="14.25" customHeight="1"/>
  <cols>
    <col min="1" max="1" width="14.3363636363636" style="40" customWidth="1"/>
    <col min="2" max="2" width="18.1818181818182" style="40" customWidth="1"/>
    <col min="3" max="7" width="18.8909090909091" style="40" customWidth="1"/>
    <col min="8" max="8" width="17.8181818181818" style="40" customWidth="1"/>
    <col min="9" max="9" width="17.9090909090909" style="40" customWidth="1"/>
    <col min="10" max="16" width="18.8909090909091" style="40" customWidth="1"/>
    <col min="17" max="17" width="9.10909090909091" style="29" customWidth="1"/>
    <col min="18" max="16384" width="9.10909090909091" style="29"/>
  </cols>
  <sheetData>
    <row r="1" ht="15.75" customHeight="1" spans="16:16">
      <c r="P1" s="41"/>
    </row>
    <row r="2" ht="39" customHeight="1" spans="1:16">
      <c r="A2" s="62" t="s">
        <v>76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="58" customFormat="1" ht="24" customHeight="1" spans="1:16">
      <c r="A3" s="290" t="s">
        <v>1</v>
      </c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P3" s="114" t="s">
        <v>55</v>
      </c>
    </row>
    <row r="4" ht="19" customHeight="1" spans="1:16">
      <c r="A4" s="10" t="s">
        <v>77</v>
      </c>
      <c r="B4" s="10" t="s">
        <v>78</v>
      </c>
      <c r="C4" s="18" t="s">
        <v>58</v>
      </c>
      <c r="D4" s="46" t="s">
        <v>79</v>
      </c>
      <c r="E4" s="75"/>
      <c r="F4" s="46" t="s">
        <v>80</v>
      </c>
      <c r="G4" s="75"/>
      <c r="H4" s="46" t="s">
        <v>81</v>
      </c>
      <c r="I4" s="47"/>
      <c r="J4" s="75"/>
      <c r="K4" s="10" t="s">
        <v>82</v>
      </c>
      <c r="L4" s="194" t="s">
        <v>70</v>
      </c>
      <c r="M4" s="86"/>
      <c r="N4" s="86"/>
      <c r="O4" s="86"/>
      <c r="P4" s="94"/>
    </row>
    <row r="5" ht="30" customHeight="1" spans="1:16">
      <c r="A5" s="82"/>
      <c r="B5" s="82"/>
      <c r="C5" s="48"/>
      <c r="D5" s="51" t="s">
        <v>58</v>
      </c>
      <c r="E5" s="51" t="s">
        <v>83</v>
      </c>
      <c r="F5" s="51" t="s">
        <v>58</v>
      </c>
      <c r="G5" s="51" t="s">
        <v>83</v>
      </c>
      <c r="H5" s="51" t="s">
        <v>61</v>
      </c>
      <c r="I5" s="51" t="s">
        <v>62</v>
      </c>
      <c r="J5" s="51" t="s">
        <v>63</v>
      </c>
      <c r="K5" s="82"/>
      <c r="L5" s="9" t="s">
        <v>84</v>
      </c>
      <c r="M5" s="9" t="s">
        <v>85</v>
      </c>
      <c r="N5" s="9" t="s">
        <v>86</v>
      </c>
      <c r="O5" s="9" t="s">
        <v>87</v>
      </c>
      <c r="P5" s="9" t="s">
        <v>88</v>
      </c>
    </row>
    <row r="6" ht="16.5" customHeight="1" spans="1:16">
      <c r="A6" s="51">
        <v>1</v>
      </c>
      <c r="B6" s="51">
        <v>2</v>
      </c>
      <c r="C6" s="51">
        <v>3</v>
      </c>
      <c r="D6" s="51">
        <v>4</v>
      </c>
      <c r="E6" s="51">
        <v>5</v>
      </c>
      <c r="F6" s="51">
        <v>6</v>
      </c>
      <c r="G6" s="51">
        <v>7</v>
      </c>
      <c r="H6" s="51">
        <v>8</v>
      </c>
      <c r="I6" s="51">
        <v>9</v>
      </c>
      <c r="J6" s="51">
        <v>10</v>
      </c>
      <c r="K6" s="51">
        <v>11</v>
      </c>
      <c r="L6" s="51">
        <v>12</v>
      </c>
      <c r="M6" s="51">
        <v>13</v>
      </c>
      <c r="N6" s="51">
        <v>14</v>
      </c>
      <c r="O6" s="51">
        <v>15</v>
      </c>
      <c r="P6" s="51">
        <v>16</v>
      </c>
    </row>
    <row r="7" ht="20.25" customHeight="1" spans="1:16">
      <c r="A7" s="209" t="s">
        <v>89</v>
      </c>
      <c r="B7" s="209" t="s">
        <v>90</v>
      </c>
      <c r="C7" s="291">
        <f>D7+F7</f>
        <v>5081.85</v>
      </c>
      <c r="D7" s="291">
        <f>D8</f>
        <v>3501.45</v>
      </c>
      <c r="E7" s="291">
        <f>E8</f>
        <v>3501.45</v>
      </c>
      <c r="F7" s="199">
        <v>1580.4</v>
      </c>
      <c r="G7" s="199">
        <v>930.4</v>
      </c>
      <c r="H7" s="53">
        <v>4431.85</v>
      </c>
      <c r="I7" s="55"/>
      <c r="J7" s="55"/>
      <c r="K7" s="291">
        <f>K8</f>
        <v>650</v>
      </c>
      <c r="L7" s="53"/>
      <c r="M7" s="53"/>
      <c r="N7" s="291"/>
      <c r="O7" s="53"/>
      <c r="P7" s="53"/>
    </row>
    <row r="8" ht="20.25" customHeight="1" spans="1:16">
      <c r="A8" s="209" t="s">
        <v>91</v>
      </c>
      <c r="B8" s="209" t="s">
        <v>92</v>
      </c>
      <c r="C8" s="291">
        <f t="shared" ref="C8:C15" si="0">D8+F8</f>
        <v>5081.85</v>
      </c>
      <c r="D8" s="291">
        <f>D9</f>
        <v>3501.45</v>
      </c>
      <c r="E8" s="291">
        <f>E9</f>
        <v>3501.45</v>
      </c>
      <c r="F8" s="199">
        <v>1580.4</v>
      </c>
      <c r="G8" s="199">
        <v>930.4</v>
      </c>
      <c r="H8" s="53">
        <v>4431.85</v>
      </c>
      <c r="I8" s="55"/>
      <c r="J8" s="55"/>
      <c r="K8" s="291">
        <f>K9</f>
        <v>650</v>
      </c>
      <c r="L8" s="53"/>
      <c r="M8" s="53"/>
      <c r="N8" s="291"/>
      <c r="O8" s="53"/>
      <c r="P8" s="53"/>
    </row>
    <row r="9" ht="20.25" customHeight="1" spans="1:16">
      <c r="A9" s="209" t="s">
        <v>93</v>
      </c>
      <c r="B9" s="209" t="s">
        <v>94</v>
      </c>
      <c r="C9" s="291">
        <f t="shared" si="0"/>
        <v>5081.85</v>
      </c>
      <c r="D9" s="291">
        <v>3501.45</v>
      </c>
      <c r="E9" s="291">
        <v>3501.45</v>
      </c>
      <c r="F9" s="199">
        <v>1580.4</v>
      </c>
      <c r="G9" s="199">
        <v>930.4</v>
      </c>
      <c r="H9" s="53">
        <v>4431.85</v>
      </c>
      <c r="I9" s="55"/>
      <c r="J9" s="55"/>
      <c r="K9" s="298">
        <v>650</v>
      </c>
      <c r="L9" s="53"/>
      <c r="M9" s="53"/>
      <c r="N9" s="291"/>
      <c r="O9" s="53"/>
      <c r="P9" s="53"/>
    </row>
    <row r="10" ht="20.25" customHeight="1" spans="1:16">
      <c r="A10" s="209" t="s">
        <v>95</v>
      </c>
      <c r="B10" s="209" t="s">
        <v>96</v>
      </c>
      <c r="C10" s="291">
        <f t="shared" si="0"/>
        <v>282.88</v>
      </c>
      <c r="D10" s="291">
        <v>282.88</v>
      </c>
      <c r="E10" s="291">
        <v>282.88</v>
      </c>
      <c r="F10" s="199"/>
      <c r="G10" s="199"/>
      <c r="H10" s="53">
        <f t="shared" ref="H8:H15" si="1">F10+D10</f>
        <v>282.88</v>
      </c>
      <c r="I10" s="55"/>
      <c r="J10" s="55"/>
      <c r="K10" s="298"/>
      <c r="L10" s="53"/>
      <c r="M10" s="53"/>
      <c r="N10" s="291"/>
      <c r="O10" s="53"/>
      <c r="P10" s="53"/>
    </row>
    <row r="11" ht="20.25" customHeight="1" spans="1:16">
      <c r="A11" s="209" t="s">
        <v>97</v>
      </c>
      <c r="B11" s="209" t="s">
        <v>98</v>
      </c>
      <c r="C11" s="291">
        <f t="shared" si="0"/>
        <v>282.88</v>
      </c>
      <c r="D11" s="291">
        <v>282.88</v>
      </c>
      <c r="E11" s="291">
        <v>282.88</v>
      </c>
      <c r="F11" s="199"/>
      <c r="G11" s="199"/>
      <c r="H11" s="53">
        <f t="shared" si="1"/>
        <v>282.88</v>
      </c>
      <c r="I11" s="55"/>
      <c r="J11" s="55"/>
      <c r="K11" s="298"/>
      <c r="L11" s="53"/>
      <c r="M11" s="53"/>
      <c r="N11" s="291"/>
      <c r="O11" s="53"/>
      <c r="P11" s="53"/>
    </row>
    <row r="12" ht="20.25" customHeight="1" spans="1:16">
      <c r="A12" s="209" t="s">
        <v>99</v>
      </c>
      <c r="B12" s="209" t="s">
        <v>100</v>
      </c>
      <c r="C12" s="291">
        <f t="shared" si="0"/>
        <v>282.88</v>
      </c>
      <c r="D12" s="291">
        <v>282.88</v>
      </c>
      <c r="E12" s="291">
        <v>282.88</v>
      </c>
      <c r="F12" s="199"/>
      <c r="G12" s="199"/>
      <c r="H12" s="53">
        <f t="shared" si="1"/>
        <v>282.88</v>
      </c>
      <c r="I12" s="55"/>
      <c r="J12" s="55"/>
      <c r="K12" s="298"/>
      <c r="L12" s="53"/>
      <c r="M12" s="53"/>
      <c r="N12" s="291"/>
      <c r="O12" s="53"/>
      <c r="P12" s="53"/>
    </row>
    <row r="13" ht="20.25" customHeight="1" spans="1:16">
      <c r="A13" s="209" t="s">
        <v>101</v>
      </c>
      <c r="B13" s="209" t="s">
        <v>102</v>
      </c>
      <c r="C13" s="291">
        <f t="shared" si="0"/>
        <v>30</v>
      </c>
      <c r="D13" s="291">
        <v>30</v>
      </c>
      <c r="E13" s="291">
        <v>30</v>
      </c>
      <c r="F13" s="199"/>
      <c r="G13" s="199"/>
      <c r="H13" s="53">
        <f t="shared" si="1"/>
        <v>30</v>
      </c>
      <c r="I13" s="55"/>
      <c r="J13" s="55"/>
      <c r="K13" s="298"/>
      <c r="L13" s="53"/>
      <c r="M13" s="53"/>
      <c r="N13" s="291"/>
      <c r="O13" s="53"/>
      <c r="P13" s="53"/>
    </row>
    <row r="14" ht="20.25" customHeight="1" spans="1:16">
      <c r="A14" s="209" t="s">
        <v>103</v>
      </c>
      <c r="B14" s="209" t="s">
        <v>104</v>
      </c>
      <c r="C14" s="291">
        <f t="shared" si="0"/>
        <v>30</v>
      </c>
      <c r="D14" s="291">
        <v>30</v>
      </c>
      <c r="E14" s="291">
        <v>30</v>
      </c>
      <c r="F14" s="199"/>
      <c r="G14" s="199"/>
      <c r="H14" s="53">
        <f t="shared" si="1"/>
        <v>30</v>
      </c>
      <c r="I14" s="55"/>
      <c r="J14" s="55"/>
      <c r="K14" s="298"/>
      <c r="L14" s="53"/>
      <c r="M14" s="53"/>
      <c r="N14" s="291"/>
      <c r="O14" s="53"/>
      <c r="P14" s="53"/>
    </row>
    <row r="15" ht="20.25" customHeight="1" spans="1:16">
      <c r="A15" s="209" t="s">
        <v>105</v>
      </c>
      <c r="B15" s="209" t="s">
        <v>106</v>
      </c>
      <c r="C15" s="291">
        <f t="shared" si="0"/>
        <v>30</v>
      </c>
      <c r="D15" s="291">
        <v>30</v>
      </c>
      <c r="E15" s="291">
        <v>30</v>
      </c>
      <c r="F15" s="199"/>
      <c r="G15" s="199"/>
      <c r="H15" s="53">
        <f t="shared" si="1"/>
        <v>30</v>
      </c>
      <c r="I15" s="55"/>
      <c r="J15" s="55"/>
      <c r="K15" s="298"/>
      <c r="L15" s="53"/>
      <c r="M15" s="53"/>
      <c r="N15" s="291"/>
      <c r="O15" s="53"/>
      <c r="P15" s="53"/>
    </row>
    <row r="16" s="97" customFormat="1" ht="16.5" customHeight="1" spans="1:16">
      <c r="A16" s="292" t="s">
        <v>107</v>
      </c>
      <c r="B16" s="293" t="s">
        <v>107</v>
      </c>
      <c r="C16" s="204">
        <f>C7+C10+C13</f>
        <v>5394.73</v>
      </c>
      <c r="D16" s="204">
        <f>D7+D10+D13</f>
        <v>3814.33</v>
      </c>
      <c r="E16" s="204">
        <f>E7+E10+E13</f>
        <v>3814.33</v>
      </c>
      <c r="F16" s="204">
        <f>F7+F10+F13</f>
        <v>1580.4</v>
      </c>
      <c r="G16" s="294">
        <v>930.4</v>
      </c>
      <c r="H16" s="294">
        <f>H7+H10+H13</f>
        <v>4744.73</v>
      </c>
      <c r="I16" s="204"/>
      <c r="J16" s="204"/>
      <c r="K16" s="204">
        <f>K7+K10+K13</f>
        <v>650</v>
      </c>
      <c r="L16" s="204"/>
      <c r="M16" s="204"/>
      <c r="N16" s="204"/>
      <c r="O16" s="204"/>
      <c r="P16" s="204"/>
    </row>
    <row r="19" customHeight="1" spans="3:8">
      <c r="C19" s="276"/>
      <c r="D19" s="276"/>
      <c r="E19" s="295"/>
      <c r="F19" s="276"/>
      <c r="G19" s="276"/>
      <c r="H19" s="276"/>
    </row>
    <row r="20" customHeight="1" spans="5:5">
      <c r="E20" s="295"/>
    </row>
    <row r="21" customHeight="1" spans="5:6">
      <c r="E21" s="296"/>
      <c r="F21" s="25"/>
    </row>
    <row r="22" customHeight="1" spans="5:6">
      <c r="E22" s="25"/>
      <c r="F22" s="25"/>
    </row>
    <row r="25" customHeight="1" spans="5:5">
      <c r="E25" s="297"/>
    </row>
  </sheetData>
  <mergeCells count="11">
    <mergeCell ref="A2:P2"/>
    <mergeCell ref="A3:M3"/>
    <mergeCell ref="D4:E4"/>
    <mergeCell ref="F4:G4"/>
    <mergeCell ref="H4:J4"/>
    <mergeCell ref="L4:P4"/>
    <mergeCell ref="A16:B16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workbookViewId="0">
      <selection activeCell="D9" sqref="D9:D36"/>
    </sheetView>
  </sheetViews>
  <sheetFormatPr defaultColWidth="9.10909090909091" defaultRowHeight="14.25" customHeight="1" outlineLevelCol="3"/>
  <cols>
    <col min="1" max="1" width="41.2727272727273" style="2" customWidth="1"/>
    <col min="2" max="2" width="38.8909090909091" style="2" customWidth="1"/>
    <col min="3" max="3" width="48.5545454545455" style="2" customWidth="1"/>
    <col min="4" max="4" width="36.4454545454545" style="2" customWidth="1"/>
    <col min="5" max="5" width="9.10909090909091" style="29" customWidth="1"/>
    <col min="6" max="16384" width="9.10909090909091" style="29"/>
  </cols>
  <sheetData>
    <row r="1" customHeight="1" spans="4:4">
      <c r="D1" s="4"/>
    </row>
    <row r="2" ht="29" customHeight="1" spans="1:4">
      <c r="A2" s="62" t="s">
        <v>108</v>
      </c>
      <c r="B2" s="62"/>
      <c r="C2" s="62"/>
      <c r="D2" s="62"/>
    </row>
    <row r="3" s="27" customFormat="1" ht="24" customHeight="1" spans="1:4">
      <c r="A3" s="7" t="s">
        <v>1</v>
      </c>
      <c r="B3" s="277"/>
      <c r="C3" s="277"/>
      <c r="D3" s="114" t="s">
        <v>55</v>
      </c>
    </row>
    <row r="4" ht="19.5" customHeight="1" spans="1:4">
      <c r="A4" s="46" t="s">
        <v>3</v>
      </c>
      <c r="B4" s="75"/>
      <c r="C4" s="46" t="s">
        <v>4</v>
      </c>
      <c r="D4" s="75"/>
    </row>
    <row r="5" ht="12" customHeight="1" spans="1:4">
      <c r="A5" s="18" t="s">
        <v>5</v>
      </c>
      <c r="B5" s="268" t="s">
        <v>6</v>
      </c>
      <c r="C5" s="18" t="s">
        <v>109</v>
      </c>
      <c r="D5" s="268" t="s">
        <v>6</v>
      </c>
    </row>
    <row r="6" ht="12" customHeight="1" spans="1:4">
      <c r="A6" s="48"/>
      <c r="B6" s="82"/>
      <c r="C6" s="48"/>
      <c r="D6" s="82"/>
    </row>
    <row r="7" s="29" customFormat="1" ht="17.25" customHeight="1" spans="1:4">
      <c r="A7" s="278" t="s">
        <v>110</v>
      </c>
      <c r="B7" s="208">
        <v>4744.73</v>
      </c>
      <c r="C7" s="279" t="s">
        <v>111</v>
      </c>
      <c r="D7" s="208">
        <v>4744.73</v>
      </c>
    </row>
    <row r="8" ht="15" customHeight="1" spans="1:4">
      <c r="A8" s="280" t="s">
        <v>112</v>
      </c>
      <c r="B8" s="208">
        <f>B9+B14</f>
        <v>4744.73</v>
      </c>
      <c r="C8" s="279" t="s">
        <v>113</v>
      </c>
      <c r="D8" s="208"/>
    </row>
    <row r="9" ht="15" customHeight="1" spans="1:4">
      <c r="A9" s="280" t="s">
        <v>114</v>
      </c>
      <c r="B9" s="208">
        <v>3814.33</v>
      </c>
      <c r="C9" s="279" t="s">
        <v>115</v>
      </c>
      <c r="D9" s="208"/>
    </row>
    <row r="10" ht="15" customHeight="1" spans="1:4">
      <c r="A10" s="280" t="s">
        <v>116</v>
      </c>
      <c r="B10" s="208"/>
      <c r="C10" s="279" t="s">
        <v>117</v>
      </c>
      <c r="D10" s="208"/>
    </row>
    <row r="11" ht="15" customHeight="1" spans="1:4">
      <c r="A11" s="280" t="s">
        <v>118</v>
      </c>
      <c r="B11" s="208"/>
      <c r="C11" s="279" t="s">
        <v>119</v>
      </c>
      <c r="D11" s="208"/>
    </row>
    <row r="12" ht="15" customHeight="1" spans="1:4">
      <c r="A12" s="280" t="s">
        <v>120</v>
      </c>
      <c r="B12" s="208"/>
      <c r="C12" s="279" t="s">
        <v>121</v>
      </c>
      <c r="D12" s="208">
        <v>4431.85</v>
      </c>
    </row>
    <row r="13" ht="15" customHeight="1" spans="1:4">
      <c r="A13" s="280" t="s">
        <v>122</v>
      </c>
      <c r="B13" s="208"/>
      <c r="C13" s="279" t="s">
        <v>123</v>
      </c>
      <c r="D13" s="208"/>
    </row>
    <row r="14" s="29" customFormat="1" ht="15" customHeight="1" spans="1:4">
      <c r="A14" s="280" t="s">
        <v>124</v>
      </c>
      <c r="B14" s="208">
        <v>930.4</v>
      </c>
      <c r="C14" s="279" t="s">
        <v>125</v>
      </c>
      <c r="D14" s="208"/>
    </row>
    <row r="15" s="29" customFormat="1" ht="15" customHeight="1" spans="1:4">
      <c r="A15" s="280" t="s">
        <v>126</v>
      </c>
      <c r="B15" s="281"/>
      <c r="C15" s="279" t="s">
        <v>127</v>
      </c>
      <c r="D15" s="208">
        <v>282.88</v>
      </c>
    </row>
    <row r="16" ht="15" customHeight="1" spans="1:4">
      <c r="A16" s="280" t="s">
        <v>128</v>
      </c>
      <c r="B16" s="282"/>
      <c r="C16" s="279" t="s">
        <v>129</v>
      </c>
      <c r="D16" s="208"/>
    </row>
    <row r="17" ht="15" customHeight="1" spans="1:4">
      <c r="A17" s="280" t="s">
        <v>114</v>
      </c>
      <c r="B17" s="282"/>
      <c r="C17" s="279" t="s">
        <v>130</v>
      </c>
      <c r="D17" s="208">
        <v>30</v>
      </c>
    </row>
    <row r="18" s="29" customFormat="1" ht="15" customHeight="1" spans="1:4">
      <c r="A18" s="280" t="s">
        <v>131</v>
      </c>
      <c r="B18" s="282"/>
      <c r="C18" s="279" t="s">
        <v>132</v>
      </c>
      <c r="D18" s="55"/>
    </row>
    <row r="19" s="29" customFormat="1" ht="15" customHeight="1" spans="1:4">
      <c r="A19" s="280" t="s">
        <v>133</v>
      </c>
      <c r="B19" s="282"/>
      <c r="C19" s="279" t="s">
        <v>134</v>
      </c>
      <c r="D19" s="55"/>
    </row>
    <row r="20" ht="15" customHeight="1" spans="1:4">
      <c r="A20" s="280" t="s">
        <v>135</v>
      </c>
      <c r="B20" s="282"/>
      <c r="C20" s="279" t="s">
        <v>136</v>
      </c>
      <c r="D20" s="55"/>
    </row>
    <row r="21" s="29" customFormat="1" ht="15" customHeight="1" spans="1:4">
      <c r="A21" s="283" t="s">
        <v>137</v>
      </c>
      <c r="B21" s="283"/>
      <c r="C21" s="279" t="s">
        <v>138</v>
      </c>
      <c r="D21" s="55"/>
    </row>
    <row r="22" ht="15" customHeight="1" spans="1:4">
      <c r="A22" s="283" t="s">
        <v>112</v>
      </c>
      <c r="B22" s="283"/>
      <c r="C22" s="279" t="s">
        <v>139</v>
      </c>
      <c r="D22" s="55"/>
    </row>
    <row r="23" ht="15" customHeight="1" spans="1:4">
      <c r="A23" s="283" t="s">
        <v>128</v>
      </c>
      <c r="B23" s="283"/>
      <c r="C23" s="279" t="s">
        <v>140</v>
      </c>
      <c r="D23" s="55"/>
    </row>
    <row r="24" ht="15" customHeight="1" spans="1:4">
      <c r="A24" s="283" t="s">
        <v>135</v>
      </c>
      <c r="B24" s="283"/>
      <c r="C24" s="279" t="s">
        <v>141</v>
      </c>
      <c r="D24" s="55"/>
    </row>
    <row r="25" ht="15" customHeight="1" spans="1:4">
      <c r="A25" s="283"/>
      <c r="B25" s="283"/>
      <c r="C25" s="279" t="s">
        <v>142</v>
      </c>
      <c r="D25" s="55"/>
    </row>
    <row r="26" ht="15" customHeight="1" spans="1:4">
      <c r="A26" s="283"/>
      <c r="B26" s="283"/>
      <c r="C26" s="279" t="s">
        <v>143</v>
      </c>
      <c r="D26" s="55"/>
    </row>
    <row r="27" ht="15" customHeight="1" spans="1:4">
      <c r="A27" s="283"/>
      <c r="B27" s="283"/>
      <c r="C27" s="279" t="s">
        <v>144</v>
      </c>
      <c r="D27" s="55"/>
    </row>
    <row r="28" ht="15" customHeight="1" spans="1:4">
      <c r="A28" s="283"/>
      <c r="B28" s="283"/>
      <c r="C28" s="279" t="s">
        <v>145</v>
      </c>
      <c r="D28" s="55"/>
    </row>
    <row r="29" ht="15" customHeight="1" spans="1:4">
      <c r="A29" s="283"/>
      <c r="B29" s="283"/>
      <c r="C29" s="284" t="s">
        <v>146</v>
      </c>
      <c r="D29" s="55"/>
    </row>
    <row r="30" ht="15" customHeight="1" spans="1:4">
      <c r="A30" s="283"/>
      <c r="B30" s="283"/>
      <c r="C30" s="284" t="s">
        <v>147</v>
      </c>
      <c r="D30" s="55"/>
    </row>
    <row r="31" ht="15" customHeight="1" spans="1:4">
      <c r="A31" s="283"/>
      <c r="B31" s="283"/>
      <c r="C31" s="284" t="s">
        <v>148</v>
      </c>
      <c r="D31" s="55"/>
    </row>
    <row r="32" ht="15" customHeight="1" spans="1:4">
      <c r="A32" s="283"/>
      <c r="B32" s="283"/>
      <c r="C32" s="284" t="s">
        <v>149</v>
      </c>
      <c r="D32" s="55"/>
    </row>
    <row r="33" ht="15" customHeight="1" spans="1:4">
      <c r="A33" s="283"/>
      <c r="B33" s="283"/>
      <c r="C33" s="284" t="s">
        <v>150</v>
      </c>
      <c r="D33" s="55"/>
    </row>
    <row r="34" ht="15" customHeight="1" spans="1:4">
      <c r="A34" s="283"/>
      <c r="B34" s="283"/>
      <c r="C34" s="284" t="s">
        <v>151</v>
      </c>
      <c r="D34" s="55"/>
    </row>
    <row r="35" ht="15" customHeight="1" spans="1:4">
      <c r="A35" s="283"/>
      <c r="B35" s="283"/>
      <c r="C35" s="284" t="s">
        <v>152</v>
      </c>
      <c r="D35" s="55"/>
    </row>
    <row r="36" ht="15" customHeight="1" spans="1:4">
      <c r="A36" s="283"/>
      <c r="B36" s="283"/>
      <c r="C36" s="284" t="s">
        <v>153</v>
      </c>
      <c r="D36" s="55"/>
    </row>
    <row r="37" ht="15" customHeight="1" spans="1:4">
      <c r="A37" s="283"/>
      <c r="B37" s="283"/>
      <c r="C37" s="284" t="s">
        <v>154</v>
      </c>
      <c r="D37" s="55"/>
    </row>
    <row r="38" ht="15" customHeight="1" spans="1:4">
      <c r="A38" s="285"/>
      <c r="B38" s="286"/>
      <c r="C38" s="287" t="s">
        <v>155</v>
      </c>
      <c r="D38" s="55"/>
    </row>
    <row r="39" ht="15" customHeight="1" spans="1:4">
      <c r="A39" s="285"/>
      <c r="B39" s="286"/>
      <c r="D39" s="286"/>
    </row>
    <row r="40" s="29" customFormat="1" ht="15" customHeight="1" spans="1:4">
      <c r="A40" s="288" t="s">
        <v>156</v>
      </c>
      <c r="B40" s="289">
        <v>4744.73</v>
      </c>
      <c r="C40" s="285" t="s">
        <v>52</v>
      </c>
      <c r="D40" s="289">
        <v>4744.73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0"/>
  <sheetViews>
    <sheetView topLeftCell="C4" workbookViewId="0">
      <selection activeCell="G16" sqref="G16"/>
    </sheetView>
  </sheetViews>
  <sheetFormatPr defaultColWidth="9.10909090909091" defaultRowHeight="14.25" customHeight="1" outlineLevelCol="6"/>
  <cols>
    <col min="1" max="1" width="20.1090909090909" style="133" customWidth="1"/>
    <col min="2" max="2" width="44" style="133" customWidth="1"/>
    <col min="3" max="3" width="24.3363636363636" style="40" customWidth="1"/>
    <col min="4" max="4" width="16.5545454545455" style="40" customWidth="1"/>
    <col min="5" max="7" width="24.3363636363636" style="40" customWidth="1"/>
    <col min="8" max="8" width="9.10909090909091" style="29" customWidth="1"/>
    <col min="9" max="16384" width="9.10909090909091" style="29"/>
  </cols>
  <sheetData>
    <row r="1" ht="12" customHeight="1" spans="4:7">
      <c r="D1" s="265"/>
      <c r="F1" s="41"/>
      <c r="G1" s="41"/>
    </row>
    <row r="2" ht="39" customHeight="1" spans="1:7">
      <c r="A2" s="62" t="s">
        <v>157</v>
      </c>
      <c r="B2" s="62"/>
      <c r="C2" s="62"/>
      <c r="D2" s="62"/>
      <c r="E2" s="62"/>
      <c r="F2" s="62"/>
      <c r="G2" s="62"/>
    </row>
    <row r="3" s="58" customFormat="1" ht="24" customHeight="1" spans="1:7">
      <c r="A3" s="139" t="s">
        <v>1</v>
      </c>
      <c r="B3" s="192"/>
      <c r="C3" s="193"/>
      <c r="D3" s="193"/>
      <c r="E3" s="193"/>
      <c r="F3" s="114"/>
      <c r="G3" s="114" t="s">
        <v>55</v>
      </c>
    </row>
    <row r="4" ht="20.25" customHeight="1" spans="1:7">
      <c r="A4" s="266" t="s">
        <v>158</v>
      </c>
      <c r="B4" s="267"/>
      <c r="C4" s="268" t="s">
        <v>58</v>
      </c>
      <c r="D4" s="46" t="s">
        <v>79</v>
      </c>
      <c r="E4" s="47"/>
      <c r="F4" s="75"/>
      <c r="G4" s="269" t="s">
        <v>80</v>
      </c>
    </row>
    <row r="5" ht="20.25" customHeight="1" spans="1:7">
      <c r="A5" s="137" t="s">
        <v>159</v>
      </c>
      <c r="B5" s="137" t="s">
        <v>160</v>
      </c>
      <c r="C5" s="270"/>
      <c r="D5" s="48" t="s">
        <v>60</v>
      </c>
      <c r="E5" s="99" t="s">
        <v>161</v>
      </c>
      <c r="F5" s="99" t="s">
        <v>162</v>
      </c>
      <c r="G5" s="99"/>
    </row>
    <row r="6" ht="13.5" customHeight="1" spans="1:7">
      <c r="A6" s="137" t="s">
        <v>163</v>
      </c>
      <c r="B6" s="137" t="s">
        <v>164</v>
      </c>
      <c r="C6" s="137" t="s">
        <v>165</v>
      </c>
      <c r="D6" s="271" t="s">
        <v>166</v>
      </c>
      <c r="E6" s="272" t="s">
        <v>167</v>
      </c>
      <c r="F6" s="272" t="s">
        <v>168</v>
      </c>
      <c r="G6" s="273">
        <v>7</v>
      </c>
    </row>
    <row r="7" ht="18.75" customHeight="1" spans="1:7">
      <c r="A7" s="144" t="s">
        <v>89</v>
      </c>
      <c r="B7" s="144" t="s">
        <v>90</v>
      </c>
      <c r="C7" s="208">
        <v>4431.85</v>
      </c>
      <c r="D7" s="199">
        <v>3501.45</v>
      </c>
      <c r="E7" s="199">
        <v>2300</v>
      </c>
      <c r="F7" s="199">
        <v>1201.45</v>
      </c>
      <c r="G7" s="199">
        <v>930.4</v>
      </c>
    </row>
    <row r="8" ht="18.75" customHeight="1" spans="1:7">
      <c r="A8" s="144" t="s">
        <v>91</v>
      </c>
      <c r="B8" s="144" t="s">
        <v>92</v>
      </c>
      <c r="C8" s="208">
        <v>4431.85</v>
      </c>
      <c r="D8" s="199">
        <v>3501.45</v>
      </c>
      <c r="E8" s="199">
        <v>2300</v>
      </c>
      <c r="F8" s="199">
        <v>1201.45</v>
      </c>
      <c r="G8" s="199">
        <v>930.4</v>
      </c>
    </row>
    <row r="9" ht="18.75" customHeight="1" spans="1:7">
      <c r="A9" s="144" t="s">
        <v>93</v>
      </c>
      <c r="B9" s="144" t="s">
        <v>94</v>
      </c>
      <c r="C9" s="208">
        <v>4431.85</v>
      </c>
      <c r="D9" s="199">
        <v>3501.45</v>
      </c>
      <c r="E9" s="199">
        <v>2300</v>
      </c>
      <c r="F9" s="199">
        <v>1201.45</v>
      </c>
      <c r="G9" s="199">
        <v>930.4</v>
      </c>
    </row>
    <row r="10" ht="18.75" customHeight="1" spans="1:7">
      <c r="A10" s="144" t="s">
        <v>95</v>
      </c>
      <c r="B10" s="144" t="s">
        <v>96</v>
      </c>
      <c r="C10" s="208">
        <v>282.88</v>
      </c>
      <c r="D10" s="199">
        <v>282.88</v>
      </c>
      <c r="E10" s="199">
        <v>255.67</v>
      </c>
      <c r="F10" s="199">
        <v>27.21</v>
      </c>
      <c r="G10" s="199"/>
    </row>
    <row r="11" ht="18.75" customHeight="1" spans="1:7">
      <c r="A11" s="144" t="s">
        <v>97</v>
      </c>
      <c r="B11" s="144" t="s">
        <v>98</v>
      </c>
      <c r="C11" s="208">
        <v>282.88</v>
      </c>
      <c r="D11" s="199">
        <v>282.88</v>
      </c>
      <c r="E11" s="199">
        <v>255.67</v>
      </c>
      <c r="F11" s="199">
        <v>27.21</v>
      </c>
      <c r="G11" s="199"/>
    </row>
    <row r="12" ht="18.75" customHeight="1" spans="1:7">
      <c r="A12" s="144" t="s">
        <v>99</v>
      </c>
      <c r="B12" s="144" t="s">
        <v>100</v>
      </c>
      <c r="C12" s="208">
        <v>282.88</v>
      </c>
      <c r="D12" s="199">
        <v>282.88</v>
      </c>
      <c r="E12" s="199">
        <v>255.67</v>
      </c>
      <c r="F12" s="199">
        <v>27.21</v>
      </c>
      <c r="G12" s="199"/>
    </row>
    <row r="13" ht="18.75" customHeight="1" spans="1:7">
      <c r="A13" s="144" t="s">
        <v>101</v>
      </c>
      <c r="B13" s="144" t="s">
        <v>102</v>
      </c>
      <c r="C13" s="208">
        <v>30</v>
      </c>
      <c r="D13" s="199">
        <v>30</v>
      </c>
      <c r="E13" s="199">
        <v>30</v>
      </c>
      <c r="F13" s="199"/>
      <c r="G13" s="199"/>
    </row>
    <row r="14" ht="18.75" customHeight="1" spans="1:7">
      <c r="A14" s="144" t="s">
        <v>103</v>
      </c>
      <c r="B14" s="144" t="s">
        <v>104</v>
      </c>
      <c r="C14" s="208">
        <v>30</v>
      </c>
      <c r="D14" s="199">
        <v>30</v>
      </c>
      <c r="E14" s="199">
        <v>30</v>
      </c>
      <c r="F14" s="199"/>
      <c r="G14" s="199"/>
    </row>
    <row r="15" ht="18.75" customHeight="1" spans="1:7">
      <c r="A15" s="144" t="s">
        <v>105</v>
      </c>
      <c r="B15" s="144" t="s">
        <v>106</v>
      </c>
      <c r="C15" s="208">
        <v>30</v>
      </c>
      <c r="D15" s="199">
        <v>30</v>
      </c>
      <c r="E15" s="199">
        <v>30</v>
      </c>
      <c r="F15" s="199"/>
      <c r="G15" s="199"/>
    </row>
    <row r="16" s="97" customFormat="1" ht="18" customHeight="1" spans="1:7">
      <c r="A16" s="274" t="s">
        <v>107</v>
      </c>
      <c r="B16" s="275" t="s">
        <v>107</v>
      </c>
      <c r="C16" s="204">
        <f>C7+C10+C13</f>
        <v>4744.73</v>
      </c>
      <c r="D16" s="204">
        <f>D7+D10+D13</f>
        <v>3814.33</v>
      </c>
      <c r="E16" s="204">
        <f>E7+E10+E13</f>
        <v>2585.67</v>
      </c>
      <c r="F16" s="204">
        <f>F7+F10+F13</f>
        <v>1228.66</v>
      </c>
      <c r="G16" s="204">
        <f>G7+G10+G13</f>
        <v>930.4</v>
      </c>
    </row>
    <row r="20" customHeight="1" spans="3:6">
      <c r="C20" s="276"/>
      <c r="D20" s="276"/>
      <c r="E20" s="276"/>
      <c r="F20" s="276"/>
    </row>
  </sheetData>
  <mergeCells count="7">
    <mergeCell ref="A2:G2"/>
    <mergeCell ref="A3:E3"/>
    <mergeCell ref="A4:B4"/>
    <mergeCell ref="D4:F4"/>
    <mergeCell ref="A16:B16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4"/>
  <sheetViews>
    <sheetView topLeftCell="L1" workbookViewId="0">
      <pane ySplit="6" topLeftCell="A102" activePane="bottomLeft" state="frozen"/>
      <selection/>
      <selection pane="bottomLeft" activeCell="Q8" sqref="Q8:T114"/>
    </sheetView>
  </sheetViews>
  <sheetFormatPr defaultColWidth="9.13636363636364" defaultRowHeight="14.25" customHeight="1"/>
  <cols>
    <col min="1" max="1" width="5.85454545454545" style="228"/>
    <col min="2" max="2" width="7.13636363636364" style="229" customWidth="1"/>
    <col min="3" max="3" width="29.7272727272727" style="228" customWidth="1"/>
    <col min="4" max="4" width="9.72727272727273" style="228" customWidth="1"/>
    <col min="5" max="6" width="9.72727272727273" style="230" customWidth="1"/>
    <col min="7" max="7" width="8.09090909090909" style="230" customWidth="1"/>
    <col min="8" max="8" width="6" style="230"/>
    <col min="9" max="10" width="10.2818181818182" style="230"/>
    <col min="11" max="11" width="6" style="230"/>
    <col min="12" max="13" width="10.2818181818182" style="230"/>
    <col min="14" max="14" width="5.85454545454545" style="228"/>
    <col min="15" max="15" width="6.28181818181818" style="229"/>
    <col min="16" max="16" width="26.9090909090909" style="228" customWidth="1"/>
    <col min="17" max="17" width="9.57272727272727" style="228" customWidth="1"/>
    <col min="18" max="18" width="9.57272727272727" style="230" customWidth="1"/>
    <col min="19" max="20" width="10.2818181818182" style="230"/>
    <col min="21" max="21" width="6" style="230"/>
    <col min="22" max="22" width="10.2818181818182" style="230"/>
    <col min="23" max="23" width="11.4272727272727" style="230"/>
    <col min="24" max="24" width="6" style="230"/>
    <col min="25" max="26" width="10.2818181818182" style="230"/>
    <col min="27" max="16384" width="9.13636363636364" style="231"/>
  </cols>
  <sheetData>
    <row r="1" ht="13" spans="23:23">
      <c r="W1" s="253"/>
    </row>
    <row r="2" ht="39" customHeight="1" spans="1:26">
      <c r="A2" s="62" t="s">
        <v>169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ht="19.5" customHeight="1" spans="1:26">
      <c r="A3" s="232" t="s">
        <v>1</v>
      </c>
      <c r="B3" s="232"/>
      <c r="C3" s="232"/>
      <c r="D3" s="233"/>
      <c r="E3" s="233"/>
      <c r="F3" s="233"/>
      <c r="G3" s="233"/>
      <c r="H3" s="234"/>
      <c r="I3" s="234"/>
      <c r="J3" s="234"/>
      <c r="K3" s="234"/>
      <c r="L3" s="234"/>
      <c r="M3" s="234"/>
      <c r="N3" s="251"/>
      <c r="O3" s="252"/>
      <c r="P3" s="251"/>
      <c r="W3" s="254"/>
      <c r="X3" s="234"/>
      <c r="Y3" s="254" t="s">
        <v>55</v>
      </c>
      <c r="Z3" s="234"/>
    </row>
    <row r="4" ht="19.5" customHeight="1" spans="1:26">
      <c r="A4" s="235" t="s">
        <v>4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9"/>
      <c r="N4" s="235" t="s">
        <v>4</v>
      </c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9"/>
    </row>
    <row r="5" ht="21.75" customHeight="1" spans="1:26">
      <c r="A5" s="237" t="s">
        <v>170</v>
      </c>
      <c r="B5" s="237"/>
      <c r="C5" s="237"/>
      <c r="D5" s="238"/>
      <c r="E5" s="235" t="s">
        <v>61</v>
      </c>
      <c r="F5" s="236"/>
      <c r="G5" s="239"/>
      <c r="H5" s="235" t="s">
        <v>62</v>
      </c>
      <c r="I5" s="236"/>
      <c r="J5" s="239"/>
      <c r="K5" s="235" t="s">
        <v>63</v>
      </c>
      <c r="L5" s="236"/>
      <c r="M5" s="239"/>
      <c r="N5" s="237" t="s">
        <v>171</v>
      </c>
      <c r="O5" s="237"/>
      <c r="P5" s="237"/>
      <c r="Q5" s="238"/>
      <c r="R5" s="235" t="s">
        <v>61</v>
      </c>
      <c r="S5" s="236"/>
      <c r="T5" s="239"/>
      <c r="U5" s="235" t="s">
        <v>62</v>
      </c>
      <c r="V5" s="236"/>
      <c r="W5" s="239"/>
      <c r="X5" s="235" t="s">
        <v>63</v>
      </c>
      <c r="Y5" s="236"/>
      <c r="Z5" s="239"/>
    </row>
    <row r="6" ht="17.25" customHeight="1" spans="1:26">
      <c r="A6" s="240" t="s">
        <v>172</v>
      </c>
      <c r="B6" s="240" t="s">
        <v>173</v>
      </c>
      <c r="C6" s="240" t="s">
        <v>160</v>
      </c>
      <c r="D6" s="240" t="s">
        <v>58</v>
      </c>
      <c r="E6" s="241" t="s">
        <v>60</v>
      </c>
      <c r="F6" s="241" t="s">
        <v>79</v>
      </c>
      <c r="G6" s="241" t="s">
        <v>80</v>
      </c>
      <c r="H6" s="241" t="s">
        <v>60</v>
      </c>
      <c r="I6" s="241" t="s">
        <v>79</v>
      </c>
      <c r="J6" s="241" t="s">
        <v>80</v>
      </c>
      <c r="K6" s="241" t="s">
        <v>60</v>
      </c>
      <c r="L6" s="241" t="s">
        <v>79</v>
      </c>
      <c r="M6" s="241" t="s">
        <v>80</v>
      </c>
      <c r="N6" s="240" t="s">
        <v>172</v>
      </c>
      <c r="O6" s="240" t="s">
        <v>173</v>
      </c>
      <c r="P6" s="240" t="s">
        <v>160</v>
      </c>
      <c r="Q6" s="240" t="s">
        <v>58</v>
      </c>
      <c r="R6" s="241" t="s">
        <v>60</v>
      </c>
      <c r="S6" s="241" t="s">
        <v>79</v>
      </c>
      <c r="T6" s="241" t="s">
        <v>80</v>
      </c>
      <c r="U6" s="241" t="s">
        <v>60</v>
      </c>
      <c r="V6" s="241" t="s">
        <v>79</v>
      </c>
      <c r="W6" s="241" t="s">
        <v>80</v>
      </c>
      <c r="X6" s="241" t="s">
        <v>60</v>
      </c>
      <c r="Y6" s="241" t="s">
        <v>79</v>
      </c>
      <c r="Z6" s="241" t="s">
        <v>80</v>
      </c>
    </row>
    <row r="7" ht="13" spans="1:26">
      <c r="A7" s="240" t="s">
        <v>163</v>
      </c>
      <c r="B7" s="240" t="s">
        <v>164</v>
      </c>
      <c r="C7" s="240" t="s">
        <v>165</v>
      </c>
      <c r="D7" s="240"/>
      <c r="E7" s="240" t="s">
        <v>166</v>
      </c>
      <c r="F7" s="240" t="s">
        <v>167</v>
      </c>
      <c r="G7" s="240" t="s">
        <v>168</v>
      </c>
      <c r="H7" s="240" t="s">
        <v>174</v>
      </c>
      <c r="I7" s="240" t="s">
        <v>175</v>
      </c>
      <c r="J7" s="240" t="s">
        <v>176</v>
      </c>
      <c r="K7" s="240" t="s">
        <v>177</v>
      </c>
      <c r="L7" s="240" t="s">
        <v>178</v>
      </c>
      <c r="M7" s="240" t="s">
        <v>179</v>
      </c>
      <c r="N7" s="240" t="s">
        <v>180</v>
      </c>
      <c r="O7" s="240" t="s">
        <v>181</v>
      </c>
      <c r="P7" s="240" t="s">
        <v>182</v>
      </c>
      <c r="Q7" s="240" t="s">
        <v>183</v>
      </c>
      <c r="R7" s="240" t="s">
        <v>184</v>
      </c>
      <c r="S7" s="240" t="s">
        <v>185</v>
      </c>
      <c r="T7" s="240" t="s">
        <v>186</v>
      </c>
      <c r="U7" s="240" t="s">
        <v>187</v>
      </c>
      <c r="V7" s="240" t="s">
        <v>188</v>
      </c>
      <c r="W7" s="240" t="s">
        <v>189</v>
      </c>
      <c r="X7" s="240" t="s">
        <v>190</v>
      </c>
      <c r="Y7" s="240" t="s">
        <v>191</v>
      </c>
      <c r="Z7" s="240" t="s">
        <v>192</v>
      </c>
    </row>
    <row r="8" ht="13" spans="1:26">
      <c r="A8" s="242" t="s">
        <v>193</v>
      </c>
      <c r="B8" s="243" t="s">
        <v>194</v>
      </c>
      <c r="C8" s="244" t="s">
        <v>195</v>
      </c>
      <c r="D8" s="244"/>
      <c r="E8" s="245"/>
      <c r="F8" s="245"/>
      <c r="G8" s="245"/>
      <c r="H8" s="245"/>
      <c r="I8" s="245"/>
      <c r="J8" s="245"/>
      <c r="K8" s="245"/>
      <c r="L8" s="245"/>
      <c r="M8" s="245"/>
      <c r="N8" s="242" t="s">
        <v>196</v>
      </c>
      <c r="O8" s="242" t="s">
        <v>194</v>
      </c>
      <c r="P8" s="244" t="s">
        <v>197</v>
      </c>
      <c r="Q8" s="248">
        <f>R8</f>
        <v>2300</v>
      </c>
      <c r="R8" s="255">
        <f>SUM(S8:T8)</f>
        <v>2300</v>
      </c>
      <c r="S8" s="255">
        <f>SUM(S9:S21)</f>
        <v>2300</v>
      </c>
      <c r="T8" s="255"/>
      <c r="U8" s="245"/>
      <c r="V8" s="245"/>
      <c r="W8" s="245"/>
      <c r="X8" s="245"/>
      <c r="Y8" s="245"/>
      <c r="Z8" s="245"/>
    </row>
    <row r="9" ht="13" spans="1:26">
      <c r="A9" s="243"/>
      <c r="B9" s="243" t="s">
        <v>198</v>
      </c>
      <c r="C9" s="246" t="s">
        <v>199</v>
      </c>
      <c r="D9" s="246"/>
      <c r="E9" s="245"/>
      <c r="F9" s="245"/>
      <c r="G9" s="245"/>
      <c r="H9" s="245"/>
      <c r="I9" s="245"/>
      <c r="J9" s="245"/>
      <c r="K9" s="245"/>
      <c r="L9" s="245"/>
      <c r="M9" s="245"/>
      <c r="N9" s="243"/>
      <c r="O9" s="243" t="s">
        <v>198</v>
      </c>
      <c r="P9" s="246" t="s">
        <v>200</v>
      </c>
      <c r="Q9" s="250">
        <f>R9</f>
        <v>2300</v>
      </c>
      <c r="R9" s="250">
        <f>SUM(S9:T9)</f>
        <v>2300</v>
      </c>
      <c r="S9" s="250">
        <v>2300</v>
      </c>
      <c r="T9" s="256"/>
      <c r="U9" s="245"/>
      <c r="V9" s="245"/>
      <c r="W9" s="245"/>
      <c r="X9" s="245"/>
      <c r="Y9" s="245"/>
      <c r="Z9" s="245"/>
    </row>
    <row r="10" ht="13" spans="1:26">
      <c r="A10" s="243"/>
      <c r="B10" s="243" t="s">
        <v>201</v>
      </c>
      <c r="C10" s="246" t="s">
        <v>202</v>
      </c>
      <c r="D10" s="246"/>
      <c r="E10" s="245"/>
      <c r="F10" s="245"/>
      <c r="G10" s="245"/>
      <c r="H10" s="245"/>
      <c r="I10" s="245"/>
      <c r="J10" s="245"/>
      <c r="K10" s="245"/>
      <c r="L10" s="245"/>
      <c r="M10" s="245"/>
      <c r="N10" s="243"/>
      <c r="O10" s="243" t="s">
        <v>201</v>
      </c>
      <c r="P10" s="246" t="s">
        <v>203</v>
      </c>
      <c r="Q10" s="249"/>
      <c r="R10" s="250"/>
      <c r="S10" s="256"/>
      <c r="T10" s="256"/>
      <c r="U10" s="245"/>
      <c r="V10" s="245"/>
      <c r="W10" s="245"/>
      <c r="X10" s="245"/>
      <c r="Y10" s="245"/>
      <c r="Z10" s="245"/>
    </row>
    <row r="11" ht="13" spans="1:26">
      <c r="A11" s="243"/>
      <c r="B11" s="243" t="s">
        <v>204</v>
      </c>
      <c r="C11" s="246" t="s">
        <v>205</v>
      </c>
      <c r="D11" s="246"/>
      <c r="E11" s="245"/>
      <c r="F11" s="245"/>
      <c r="G11" s="245"/>
      <c r="H11" s="245"/>
      <c r="I11" s="245"/>
      <c r="J11" s="245"/>
      <c r="K11" s="245"/>
      <c r="L11" s="245"/>
      <c r="M11" s="245"/>
      <c r="N11" s="243"/>
      <c r="O11" s="243" t="s">
        <v>204</v>
      </c>
      <c r="P11" s="246" t="s">
        <v>206</v>
      </c>
      <c r="Q11" s="249"/>
      <c r="R11" s="250"/>
      <c r="S11" s="256"/>
      <c r="T11" s="256"/>
      <c r="U11" s="245"/>
      <c r="V11" s="245"/>
      <c r="W11" s="245"/>
      <c r="X11" s="245"/>
      <c r="Y11" s="245"/>
      <c r="Z11" s="245"/>
    </row>
    <row r="12" ht="13" spans="1:26">
      <c r="A12" s="243"/>
      <c r="B12" s="243" t="s">
        <v>207</v>
      </c>
      <c r="C12" s="246" t="s">
        <v>208</v>
      </c>
      <c r="D12" s="246"/>
      <c r="E12" s="245"/>
      <c r="F12" s="245"/>
      <c r="G12" s="245"/>
      <c r="H12" s="245"/>
      <c r="I12" s="245"/>
      <c r="J12" s="245"/>
      <c r="K12" s="245"/>
      <c r="L12" s="245"/>
      <c r="M12" s="245"/>
      <c r="N12" s="243"/>
      <c r="O12" s="243" t="s">
        <v>209</v>
      </c>
      <c r="P12" s="246" t="s">
        <v>210</v>
      </c>
      <c r="Q12" s="249"/>
      <c r="R12" s="250"/>
      <c r="S12" s="256"/>
      <c r="T12" s="256"/>
      <c r="U12" s="245"/>
      <c r="V12" s="245"/>
      <c r="W12" s="245"/>
      <c r="X12" s="245"/>
      <c r="Y12" s="245"/>
      <c r="Z12" s="245"/>
    </row>
    <row r="13" ht="13" spans="1:26">
      <c r="A13" s="242" t="s">
        <v>211</v>
      </c>
      <c r="B13" s="242" t="s">
        <v>194</v>
      </c>
      <c r="C13" s="244" t="s">
        <v>212</v>
      </c>
      <c r="D13" s="244"/>
      <c r="E13" s="245"/>
      <c r="F13" s="245"/>
      <c r="G13" s="245"/>
      <c r="H13" s="245"/>
      <c r="I13" s="245"/>
      <c r="J13" s="245"/>
      <c r="K13" s="245"/>
      <c r="L13" s="245"/>
      <c r="M13" s="245"/>
      <c r="N13" s="243"/>
      <c r="O13" s="243" t="s">
        <v>213</v>
      </c>
      <c r="P13" s="246" t="s">
        <v>214</v>
      </c>
      <c r="Q13" s="249"/>
      <c r="R13" s="250"/>
      <c r="S13" s="256"/>
      <c r="T13" s="256"/>
      <c r="U13" s="245"/>
      <c r="V13" s="245"/>
      <c r="W13" s="245"/>
      <c r="X13" s="245"/>
      <c r="Y13" s="245"/>
      <c r="Z13" s="245"/>
    </row>
    <row r="14" ht="13" spans="1:26">
      <c r="A14" s="243"/>
      <c r="B14" s="243" t="s">
        <v>198</v>
      </c>
      <c r="C14" s="246" t="s">
        <v>215</v>
      </c>
      <c r="D14" s="246"/>
      <c r="E14" s="245"/>
      <c r="F14" s="245"/>
      <c r="G14" s="245"/>
      <c r="H14" s="245"/>
      <c r="I14" s="245"/>
      <c r="J14" s="245"/>
      <c r="K14" s="245"/>
      <c r="L14" s="245"/>
      <c r="M14" s="245"/>
      <c r="N14" s="243"/>
      <c r="O14" s="243" t="s">
        <v>216</v>
      </c>
      <c r="P14" s="246" t="s">
        <v>217</v>
      </c>
      <c r="Q14" s="249"/>
      <c r="R14" s="250"/>
      <c r="S14" s="256"/>
      <c r="T14" s="256"/>
      <c r="U14" s="245"/>
      <c r="V14" s="245"/>
      <c r="W14" s="245"/>
      <c r="X14" s="245"/>
      <c r="Y14" s="245"/>
      <c r="Z14" s="245"/>
    </row>
    <row r="15" ht="13" spans="1:26">
      <c r="A15" s="243"/>
      <c r="B15" s="243" t="s">
        <v>201</v>
      </c>
      <c r="C15" s="246" t="s">
        <v>218</v>
      </c>
      <c r="D15" s="246"/>
      <c r="E15" s="245"/>
      <c r="F15" s="245"/>
      <c r="G15" s="245"/>
      <c r="H15" s="245"/>
      <c r="I15" s="245"/>
      <c r="J15" s="245"/>
      <c r="K15" s="245"/>
      <c r="L15" s="245"/>
      <c r="M15" s="245"/>
      <c r="N15" s="243"/>
      <c r="O15" s="243" t="s">
        <v>219</v>
      </c>
      <c r="P15" s="246" t="s">
        <v>220</v>
      </c>
      <c r="Q15" s="249"/>
      <c r="R15" s="250"/>
      <c r="S15" s="256"/>
      <c r="T15" s="256"/>
      <c r="U15" s="245"/>
      <c r="V15" s="245"/>
      <c r="W15" s="245"/>
      <c r="X15" s="245"/>
      <c r="Y15" s="245"/>
      <c r="Z15" s="245"/>
    </row>
    <row r="16" ht="13" spans="1:26">
      <c r="A16" s="243"/>
      <c r="B16" s="243" t="s">
        <v>204</v>
      </c>
      <c r="C16" s="246" t="s">
        <v>221</v>
      </c>
      <c r="D16" s="246"/>
      <c r="E16" s="245"/>
      <c r="F16" s="245"/>
      <c r="G16" s="245"/>
      <c r="H16" s="245"/>
      <c r="I16" s="245"/>
      <c r="J16" s="245"/>
      <c r="K16" s="245"/>
      <c r="L16" s="245"/>
      <c r="M16" s="245"/>
      <c r="N16" s="243"/>
      <c r="O16" s="243" t="s">
        <v>222</v>
      </c>
      <c r="P16" s="246" t="s">
        <v>223</v>
      </c>
      <c r="Q16" s="249"/>
      <c r="R16" s="250"/>
      <c r="S16" s="256"/>
      <c r="T16" s="256"/>
      <c r="U16" s="245"/>
      <c r="V16" s="245"/>
      <c r="W16" s="245"/>
      <c r="X16" s="245"/>
      <c r="Y16" s="245"/>
      <c r="Z16" s="245"/>
    </row>
    <row r="17" ht="13" spans="1:26">
      <c r="A17" s="243"/>
      <c r="B17" s="243" t="s">
        <v>224</v>
      </c>
      <c r="C17" s="246" t="s">
        <v>225</v>
      </c>
      <c r="D17" s="246"/>
      <c r="E17" s="245"/>
      <c r="F17" s="245"/>
      <c r="G17" s="245"/>
      <c r="H17" s="245"/>
      <c r="I17" s="245"/>
      <c r="J17" s="245"/>
      <c r="K17" s="245"/>
      <c r="L17" s="245"/>
      <c r="M17" s="245"/>
      <c r="N17" s="243"/>
      <c r="O17" s="243" t="s">
        <v>226</v>
      </c>
      <c r="P17" s="246" t="s">
        <v>227</v>
      </c>
      <c r="Q17" s="249"/>
      <c r="R17" s="250"/>
      <c r="S17" s="250"/>
      <c r="T17" s="250"/>
      <c r="U17" s="199"/>
      <c r="V17" s="245"/>
      <c r="W17" s="245"/>
      <c r="X17" s="245"/>
      <c r="Y17" s="245"/>
      <c r="Z17" s="245"/>
    </row>
    <row r="18" ht="13" spans="1:26">
      <c r="A18" s="243"/>
      <c r="B18" s="243" t="s">
        <v>228</v>
      </c>
      <c r="C18" s="246" t="s">
        <v>229</v>
      </c>
      <c r="D18" s="246"/>
      <c r="E18" s="245"/>
      <c r="F18" s="245"/>
      <c r="G18" s="245"/>
      <c r="H18" s="245"/>
      <c r="I18" s="245"/>
      <c r="J18" s="245"/>
      <c r="K18" s="245"/>
      <c r="L18" s="245"/>
      <c r="M18" s="245"/>
      <c r="N18" s="243"/>
      <c r="O18" s="243" t="s">
        <v>230</v>
      </c>
      <c r="P18" s="246" t="s">
        <v>231</v>
      </c>
      <c r="Q18" s="249"/>
      <c r="R18" s="250"/>
      <c r="S18" s="250"/>
      <c r="T18" s="250"/>
      <c r="U18" s="199"/>
      <c r="V18" s="245"/>
      <c r="W18" s="245"/>
      <c r="X18" s="245"/>
      <c r="Y18" s="245"/>
      <c r="Z18" s="245"/>
    </row>
    <row r="19" ht="13" spans="1:26">
      <c r="A19" s="243"/>
      <c r="B19" s="243" t="s">
        <v>209</v>
      </c>
      <c r="C19" s="246" t="s">
        <v>232</v>
      </c>
      <c r="D19" s="247"/>
      <c r="E19" s="247"/>
      <c r="F19" s="247"/>
      <c r="G19" s="247"/>
      <c r="H19" s="245"/>
      <c r="I19" s="245"/>
      <c r="J19" s="245"/>
      <c r="K19" s="245"/>
      <c r="L19" s="245"/>
      <c r="M19" s="245"/>
      <c r="N19" s="243"/>
      <c r="O19" s="243" t="s">
        <v>233</v>
      </c>
      <c r="P19" s="246" t="s">
        <v>205</v>
      </c>
      <c r="Q19" s="249"/>
      <c r="R19" s="250"/>
      <c r="S19" s="250"/>
      <c r="T19" s="250"/>
      <c r="U19" s="199"/>
      <c r="V19" s="245"/>
      <c r="W19" s="245"/>
      <c r="X19" s="245"/>
      <c r="Y19" s="245"/>
      <c r="Z19" s="245"/>
    </row>
    <row r="20" ht="13" spans="1:26">
      <c r="A20" s="243"/>
      <c r="B20" s="243" t="s">
        <v>213</v>
      </c>
      <c r="C20" s="246" t="s">
        <v>234</v>
      </c>
      <c r="D20" s="247"/>
      <c r="E20" s="247"/>
      <c r="F20" s="247"/>
      <c r="G20" s="247"/>
      <c r="H20" s="245"/>
      <c r="I20" s="245"/>
      <c r="J20" s="245"/>
      <c r="K20" s="245"/>
      <c r="L20" s="245"/>
      <c r="M20" s="245"/>
      <c r="N20" s="243"/>
      <c r="O20" s="243" t="s">
        <v>235</v>
      </c>
      <c r="P20" s="246" t="s">
        <v>236</v>
      </c>
      <c r="Q20" s="249"/>
      <c r="R20" s="250"/>
      <c r="S20" s="250"/>
      <c r="T20" s="250"/>
      <c r="U20" s="199"/>
      <c r="V20" s="245"/>
      <c r="W20" s="245"/>
      <c r="X20" s="245"/>
      <c r="Y20" s="245"/>
      <c r="Z20" s="245"/>
    </row>
    <row r="21" ht="13" spans="1:26">
      <c r="A21" s="243"/>
      <c r="B21" s="243" t="s">
        <v>216</v>
      </c>
      <c r="C21" s="246" t="s">
        <v>237</v>
      </c>
      <c r="D21" s="247"/>
      <c r="E21" s="247"/>
      <c r="F21" s="247"/>
      <c r="G21" s="247"/>
      <c r="H21" s="245"/>
      <c r="I21" s="245"/>
      <c r="J21" s="245"/>
      <c r="K21" s="245"/>
      <c r="L21" s="245"/>
      <c r="M21" s="245"/>
      <c r="N21" s="243"/>
      <c r="O21" s="243" t="s">
        <v>207</v>
      </c>
      <c r="P21" s="246" t="s">
        <v>208</v>
      </c>
      <c r="Q21" s="249"/>
      <c r="R21" s="250"/>
      <c r="S21" s="250"/>
      <c r="T21" s="250"/>
      <c r="U21" s="199"/>
      <c r="V21" s="245"/>
      <c r="W21" s="245"/>
      <c r="X21" s="245"/>
      <c r="Y21" s="245"/>
      <c r="Z21" s="245"/>
    </row>
    <row r="22" ht="13" spans="1:26">
      <c r="A22" s="243"/>
      <c r="B22" s="243" t="s">
        <v>219</v>
      </c>
      <c r="C22" s="246" t="s">
        <v>238</v>
      </c>
      <c r="D22" s="247"/>
      <c r="E22" s="247"/>
      <c r="F22" s="247"/>
      <c r="G22" s="247"/>
      <c r="H22" s="245"/>
      <c r="I22" s="245"/>
      <c r="J22" s="245"/>
      <c r="K22" s="245"/>
      <c r="L22" s="245"/>
      <c r="M22" s="245"/>
      <c r="N22" s="242" t="s">
        <v>239</v>
      </c>
      <c r="O22" s="242" t="s">
        <v>194</v>
      </c>
      <c r="P22" s="244" t="s">
        <v>240</v>
      </c>
      <c r="Q22" s="248">
        <f>R22</f>
        <v>1365.26</v>
      </c>
      <c r="R22" s="255">
        <f>SUM(S22:T22)</f>
        <v>1365.26</v>
      </c>
      <c r="S22" s="255">
        <f>SUM(S23:S49)</f>
        <v>1228.66</v>
      </c>
      <c r="T22" s="255">
        <f>SUM(T23:T49)</f>
        <v>136.6</v>
      </c>
      <c r="U22" s="199"/>
      <c r="V22" s="245"/>
      <c r="W22" s="245"/>
      <c r="X22" s="245"/>
      <c r="Y22" s="245"/>
      <c r="Z22" s="245"/>
    </row>
    <row r="23" ht="13" spans="1:26">
      <c r="A23" s="243"/>
      <c r="B23" s="243" t="s">
        <v>207</v>
      </c>
      <c r="C23" s="246" t="s">
        <v>241</v>
      </c>
      <c r="D23" s="247"/>
      <c r="E23" s="247"/>
      <c r="F23" s="247"/>
      <c r="G23" s="247"/>
      <c r="H23" s="245"/>
      <c r="I23" s="245"/>
      <c r="J23" s="245"/>
      <c r="K23" s="245"/>
      <c r="L23" s="245"/>
      <c r="M23" s="245"/>
      <c r="N23" s="243"/>
      <c r="O23" s="243" t="s">
        <v>198</v>
      </c>
      <c r="P23" s="246" t="s">
        <v>242</v>
      </c>
      <c r="Q23" s="249">
        <v>77.06</v>
      </c>
      <c r="R23" s="250">
        <f t="shared" ref="R23:R52" si="0">SUM(S23:T23)</f>
        <v>77.06</v>
      </c>
      <c r="S23" s="250">
        <v>35.46</v>
      </c>
      <c r="T23" s="250">
        <v>41.6</v>
      </c>
      <c r="U23" s="199"/>
      <c r="V23" s="245"/>
      <c r="W23" s="245"/>
      <c r="X23" s="245"/>
      <c r="Y23" s="245"/>
      <c r="Z23" s="245"/>
    </row>
    <row r="24" ht="13" spans="1:26">
      <c r="A24" s="242" t="s">
        <v>243</v>
      </c>
      <c r="B24" s="242" t="s">
        <v>194</v>
      </c>
      <c r="C24" s="244" t="s">
        <v>244</v>
      </c>
      <c r="D24" s="247"/>
      <c r="E24" s="247"/>
      <c r="F24" s="247"/>
      <c r="G24" s="247"/>
      <c r="H24" s="245"/>
      <c r="I24" s="245"/>
      <c r="J24" s="245"/>
      <c r="K24" s="245"/>
      <c r="L24" s="245"/>
      <c r="M24" s="245"/>
      <c r="N24" s="243"/>
      <c r="O24" s="243" t="s">
        <v>201</v>
      </c>
      <c r="P24" s="246" t="s">
        <v>245</v>
      </c>
      <c r="Q24" s="249">
        <v>5</v>
      </c>
      <c r="R24" s="250">
        <f t="shared" si="0"/>
        <v>5</v>
      </c>
      <c r="S24" s="250">
        <v>5</v>
      </c>
      <c r="T24" s="250"/>
      <c r="U24" s="199"/>
      <c r="V24" s="245"/>
      <c r="W24" s="245"/>
      <c r="X24" s="245"/>
      <c r="Y24" s="245"/>
      <c r="Z24" s="245"/>
    </row>
    <row r="25" ht="13" spans="1:26">
      <c r="A25" s="243"/>
      <c r="B25" s="243" t="s">
        <v>198</v>
      </c>
      <c r="C25" s="246" t="s">
        <v>246</v>
      </c>
      <c r="D25" s="247"/>
      <c r="E25" s="247"/>
      <c r="F25" s="247"/>
      <c r="G25" s="247"/>
      <c r="H25" s="245"/>
      <c r="I25" s="245"/>
      <c r="J25" s="245"/>
      <c r="K25" s="245"/>
      <c r="L25" s="245"/>
      <c r="M25" s="245"/>
      <c r="N25" s="243"/>
      <c r="O25" s="243" t="s">
        <v>204</v>
      </c>
      <c r="P25" s="246" t="s">
        <v>247</v>
      </c>
      <c r="Q25" s="249">
        <v>3.5</v>
      </c>
      <c r="R25" s="250">
        <f t="shared" si="0"/>
        <v>3.5</v>
      </c>
      <c r="S25" s="250">
        <v>3.5</v>
      </c>
      <c r="T25" s="250"/>
      <c r="U25" s="199"/>
      <c r="V25" s="245"/>
      <c r="W25" s="245"/>
      <c r="X25" s="245"/>
      <c r="Y25" s="245"/>
      <c r="Z25" s="245"/>
    </row>
    <row r="26" ht="13" spans="1:26">
      <c r="A26" s="243"/>
      <c r="B26" s="243" t="s">
        <v>201</v>
      </c>
      <c r="C26" s="246" t="s">
        <v>248</v>
      </c>
      <c r="D26" s="247"/>
      <c r="E26" s="247"/>
      <c r="F26" s="247"/>
      <c r="G26" s="247"/>
      <c r="H26" s="245"/>
      <c r="I26" s="245"/>
      <c r="J26" s="245"/>
      <c r="K26" s="245"/>
      <c r="L26" s="245"/>
      <c r="M26" s="245"/>
      <c r="N26" s="243"/>
      <c r="O26" s="243" t="s">
        <v>224</v>
      </c>
      <c r="P26" s="246" t="s">
        <v>249</v>
      </c>
      <c r="Q26" s="249"/>
      <c r="R26" s="250"/>
      <c r="S26" s="250"/>
      <c r="T26" s="250"/>
      <c r="U26" s="199"/>
      <c r="V26" s="245"/>
      <c r="W26" s="245"/>
      <c r="X26" s="245"/>
      <c r="Y26" s="245"/>
      <c r="Z26" s="245"/>
    </row>
    <row r="27" ht="13" spans="1:26">
      <c r="A27" s="243"/>
      <c r="B27" s="243" t="s">
        <v>204</v>
      </c>
      <c r="C27" s="246" t="s">
        <v>250</v>
      </c>
      <c r="D27" s="247"/>
      <c r="E27" s="247"/>
      <c r="F27" s="247"/>
      <c r="G27" s="247"/>
      <c r="H27" s="245"/>
      <c r="I27" s="245"/>
      <c r="J27" s="245"/>
      <c r="K27" s="245"/>
      <c r="L27" s="245"/>
      <c r="M27" s="245"/>
      <c r="N27" s="243"/>
      <c r="O27" s="243" t="s">
        <v>228</v>
      </c>
      <c r="P27" s="246" t="s">
        <v>251</v>
      </c>
      <c r="Q27" s="249">
        <v>37</v>
      </c>
      <c r="R27" s="250">
        <f t="shared" si="0"/>
        <v>37</v>
      </c>
      <c r="S27" s="250">
        <v>37</v>
      </c>
      <c r="T27" s="250"/>
      <c r="U27" s="199"/>
      <c r="V27" s="245"/>
      <c r="W27" s="245"/>
      <c r="X27" s="245"/>
      <c r="Y27" s="245"/>
      <c r="Z27" s="245"/>
    </row>
    <row r="28" ht="13" spans="1:26">
      <c r="A28" s="243"/>
      <c r="B28" s="243" t="s">
        <v>228</v>
      </c>
      <c r="C28" s="246" t="s">
        <v>252</v>
      </c>
      <c r="D28" s="247"/>
      <c r="E28" s="247"/>
      <c r="F28" s="247"/>
      <c r="G28" s="247"/>
      <c r="H28" s="245"/>
      <c r="I28" s="245"/>
      <c r="J28" s="245"/>
      <c r="K28" s="245"/>
      <c r="L28" s="245"/>
      <c r="M28" s="245"/>
      <c r="N28" s="243"/>
      <c r="O28" s="243" t="s">
        <v>209</v>
      </c>
      <c r="P28" s="246" t="s">
        <v>253</v>
      </c>
      <c r="Q28" s="249">
        <v>50</v>
      </c>
      <c r="R28" s="250">
        <f t="shared" si="0"/>
        <v>50</v>
      </c>
      <c r="S28" s="250">
        <v>50</v>
      </c>
      <c r="T28" s="250"/>
      <c r="U28" s="199"/>
      <c r="V28" s="245"/>
      <c r="W28" s="245"/>
      <c r="X28" s="245"/>
      <c r="Y28" s="245"/>
      <c r="Z28" s="245"/>
    </row>
    <row r="29" ht="13" spans="1:26">
      <c r="A29" s="243"/>
      <c r="B29" s="243" t="s">
        <v>209</v>
      </c>
      <c r="C29" s="246" t="s">
        <v>254</v>
      </c>
      <c r="D29" s="247"/>
      <c r="E29" s="247"/>
      <c r="F29" s="247"/>
      <c r="G29" s="247"/>
      <c r="H29" s="245"/>
      <c r="I29" s="245"/>
      <c r="J29" s="245"/>
      <c r="K29" s="245"/>
      <c r="L29" s="245"/>
      <c r="M29" s="245"/>
      <c r="N29" s="243"/>
      <c r="O29" s="243" t="s">
        <v>213</v>
      </c>
      <c r="P29" s="246" t="s">
        <v>255</v>
      </c>
      <c r="Q29" s="249">
        <v>15</v>
      </c>
      <c r="R29" s="250">
        <f t="shared" si="0"/>
        <v>15</v>
      </c>
      <c r="S29" s="250">
        <v>15</v>
      </c>
      <c r="T29" s="250"/>
      <c r="U29" s="199"/>
      <c r="V29" s="245"/>
      <c r="W29" s="245"/>
      <c r="X29" s="245"/>
      <c r="Y29" s="245"/>
      <c r="Z29" s="245"/>
    </row>
    <row r="30" ht="13" spans="1:26">
      <c r="A30" s="243"/>
      <c r="B30" s="243" t="s">
        <v>213</v>
      </c>
      <c r="C30" s="246" t="s">
        <v>256</v>
      </c>
      <c r="D30" s="247"/>
      <c r="E30" s="247"/>
      <c r="F30" s="247"/>
      <c r="G30" s="247"/>
      <c r="H30" s="245"/>
      <c r="I30" s="245"/>
      <c r="J30" s="245"/>
      <c r="K30" s="245"/>
      <c r="L30" s="245"/>
      <c r="M30" s="245"/>
      <c r="N30" s="243"/>
      <c r="O30" s="243" t="s">
        <v>216</v>
      </c>
      <c r="P30" s="246" t="s">
        <v>257</v>
      </c>
      <c r="Q30" s="249"/>
      <c r="R30" s="250"/>
      <c r="S30" s="250"/>
      <c r="T30" s="250"/>
      <c r="U30" s="199"/>
      <c r="V30" s="245"/>
      <c r="W30" s="245"/>
      <c r="X30" s="245"/>
      <c r="Y30" s="245"/>
      <c r="Z30" s="245"/>
    </row>
    <row r="31" ht="13" spans="1:26">
      <c r="A31" s="243"/>
      <c r="B31" s="243" t="s">
        <v>207</v>
      </c>
      <c r="C31" s="246" t="s">
        <v>258</v>
      </c>
      <c r="D31" s="247"/>
      <c r="E31" s="247"/>
      <c r="F31" s="247"/>
      <c r="G31" s="247"/>
      <c r="H31" s="245"/>
      <c r="I31" s="245"/>
      <c r="J31" s="245"/>
      <c r="K31" s="245"/>
      <c r="L31" s="245"/>
      <c r="M31" s="245"/>
      <c r="N31" s="243"/>
      <c r="O31" s="243" t="s">
        <v>219</v>
      </c>
      <c r="P31" s="246" t="s">
        <v>259</v>
      </c>
      <c r="Q31" s="249">
        <v>240</v>
      </c>
      <c r="R31" s="250">
        <f t="shared" si="0"/>
        <v>240</v>
      </c>
      <c r="S31" s="250">
        <v>195</v>
      </c>
      <c r="T31" s="250">
        <v>45</v>
      </c>
      <c r="U31" s="199"/>
      <c r="V31" s="245"/>
      <c r="W31" s="245"/>
      <c r="X31" s="245"/>
      <c r="Y31" s="245"/>
      <c r="Z31" s="245"/>
    </row>
    <row r="32" ht="13" spans="1:26">
      <c r="A32" s="242" t="s">
        <v>260</v>
      </c>
      <c r="B32" s="242" t="s">
        <v>194</v>
      </c>
      <c r="C32" s="244" t="s">
        <v>261</v>
      </c>
      <c r="D32" s="247"/>
      <c r="E32" s="247"/>
      <c r="F32" s="247"/>
      <c r="G32" s="247"/>
      <c r="H32" s="245"/>
      <c r="I32" s="245"/>
      <c r="J32" s="245"/>
      <c r="K32" s="245"/>
      <c r="L32" s="245"/>
      <c r="M32" s="245"/>
      <c r="N32" s="243"/>
      <c r="O32" s="243" t="s">
        <v>226</v>
      </c>
      <c r="P32" s="246" t="s">
        <v>262</v>
      </c>
      <c r="Q32" s="249">
        <v>20</v>
      </c>
      <c r="R32" s="250">
        <f t="shared" si="0"/>
        <v>20</v>
      </c>
      <c r="S32" s="250">
        <v>20</v>
      </c>
      <c r="T32" s="250"/>
      <c r="U32" s="199"/>
      <c r="V32" s="245"/>
      <c r="W32" s="245"/>
      <c r="X32" s="245"/>
      <c r="Y32" s="245"/>
      <c r="Z32" s="245"/>
    </row>
    <row r="33" ht="13" spans="1:26">
      <c r="A33" s="243"/>
      <c r="B33" s="243" t="s">
        <v>198</v>
      </c>
      <c r="C33" s="246" t="s">
        <v>246</v>
      </c>
      <c r="D33" s="247"/>
      <c r="E33" s="247"/>
      <c r="F33" s="247"/>
      <c r="G33" s="247"/>
      <c r="H33" s="245"/>
      <c r="I33" s="245"/>
      <c r="J33" s="245"/>
      <c r="K33" s="245"/>
      <c r="L33" s="245"/>
      <c r="M33" s="245"/>
      <c r="N33" s="243"/>
      <c r="O33" s="243" t="s">
        <v>230</v>
      </c>
      <c r="P33" s="246" t="s">
        <v>234</v>
      </c>
      <c r="Q33" s="249"/>
      <c r="R33" s="250"/>
      <c r="S33" s="250"/>
      <c r="T33" s="250"/>
      <c r="U33" s="199"/>
      <c r="V33" s="245"/>
      <c r="W33" s="245"/>
      <c r="X33" s="245"/>
      <c r="Y33" s="245"/>
      <c r="Z33" s="245"/>
    </row>
    <row r="34" ht="13" spans="1:26">
      <c r="A34" s="243"/>
      <c r="B34" s="243" t="s">
        <v>201</v>
      </c>
      <c r="C34" s="246" t="s">
        <v>248</v>
      </c>
      <c r="D34" s="247"/>
      <c r="E34" s="247"/>
      <c r="F34" s="247"/>
      <c r="G34" s="247"/>
      <c r="H34" s="245"/>
      <c r="I34" s="245"/>
      <c r="J34" s="245"/>
      <c r="K34" s="245"/>
      <c r="L34" s="245"/>
      <c r="M34" s="245"/>
      <c r="N34" s="243"/>
      <c r="O34" s="243" t="s">
        <v>233</v>
      </c>
      <c r="P34" s="246" t="s">
        <v>238</v>
      </c>
      <c r="Q34" s="249">
        <v>43.71</v>
      </c>
      <c r="R34" s="250">
        <f t="shared" si="0"/>
        <v>43.71</v>
      </c>
      <c r="S34" s="250">
        <v>43.71</v>
      </c>
      <c r="T34" s="250"/>
      <c r="U34" s="199"/>
      <c r="V34" s="245"/>
      <c r="W34" s="245"/>
      <c r="X34" s="245"/>
      <c r="Y34" s="245"/>
      <c r="Z34" s="245"/>
    </row>
    <row r="35" ht="13" spans="1:26">
      <c r="A35" s="243"/>
      <c r="B35" s="243" t="s">
        <v>204</v>
      </c>
      <c r="C35" s="246" t="s">
        <v>250</v>
      </c>
      <c r="D35" s="247"/>
      <c r="E35" s="247"/>
      <c r="F35" s="247"/>
      <c r="G35" s="247"/>
      <c r="H35" s="245"/>
      <c r="I35" s="245"/>
      <c r="J35" s="245"/>
      <c r="K35" s="245"/>
      <c r="L35" s="245"/>
      <c r="M35" s="245"/>
      <c r="N35" s="243"/>
      <c r="O35" s="243" t="s">
        <v>235</v>
      </c>
      <c r="P35" s="246" t="s">
        <v>263</v>
      </c>
      <c r="Q35" s="249"/>
      <c r="R35" s="250"/>
      <c r="S35" s="250"/>
      <c r="T35" s="250"/>
      <c r="U35" s="199"/>
      <c r="V35" s="245"/>
      <c r="W35" s="245"/>
      <c r="X35" s="245"/>
      <c r="Y35" s="245"/>
      <c r="Z35" s="245"/>
    </row>
    <row r="36" ht="13" spans="1:26">
      <c r="A36" s="243"/>
      <c r="B36" s="243" t="s">
        <v>224</v>
      </c>
      <c r="C36" s="246" t="s">
        <v>254</v>
      </c>
      <c r="D36" s="247"/>
      <c r="E36" s="247"/>
      <c r="F36" s="247"/>
      <c r="G36" s="247"/>
      <c r="H36" s="245"/>
      <c r="I36" s="245"/>
      <c r="J36" s="245"/>
      <c r="K36" s="245"/>
      <c r="L36" s="245"/>
      <c r="M36" s="245"/>
      <c r="N36" s="243"/>
      <c r="O36" s="243" t="s">
        <v>264</v>
      </c>
      <c r="P36" s="246" t="s">
        <v>218</v>
      </c>
      <c r="Q36" s="249"/>
      <c r="R36" s="250"/>
      <c r="S36" s="250"/>
      <c r="T36" s="250"/>
      <c r="U36" s="199"/>
      <c r="V36" s="245"/>
      <c r="W36" s="245"/>
      <c r="X36" s="245"/>
      <c r="Y36" s="245"/>
      <c r="Z36" s="245"/>
    </row>
    <row r="37" ht="13" spans="1:26">
      <c r="A37" s="243"/>
      <c r="B37" s="243" t="s">
        <v>228</v>
      </c>
      <c r="C37" s="246" t="s">
        <v>256</v>
      </c>
      <c r="D37" s="247"/>
      <c r="E37" s="247"/>
      <c r="F37" s="247"/>
      <c r="G37" s="247"/>
      <c r="H37" s="245"/>
      <c r="I37" s="245"/>
      <c r="J37" s="245"/>
      <c r="K37" s="245"/>
      <c r="L37" s="245"/>
      <c r="M37" s="245"/>
      <c r="N37" s="243"/>
      <c r="O37" s="243" t="s">
        <v>265</v>
      </c>
      <c r="P37" s="246" t="s">
        <v>221</v>
      </c>
      <c r="Q37" s="249">
        <v>10</v>
      </c>
      <c r="R37" s="250">
        <f t="shared" si="0"/>
        <v>10</v>
      </c>
      <c r="S37" s="250">
        <v>10</v>
      </c>
      <c r="T37" s="250"/>
      <c r="U37" s="199"/>
      <c r="V37" s="245"/>
      <c r="W37" s="245"/>
      <c r="X37" s="245"/>
      <c r="Y37" s="245"/>
      <c r="Z37" s="245"/>
    </row>
    <row r="38" ht="13" spans="1:26">
      <c r="A38" s="243"/>
      <c r="B38" s="243" t="s">
        <v>207</v>
      </c>
      <c r="C38" s="246" t="s">
        <v>258</v>
      </c>
      <c r="D38" s="247"/>
      <c r="E38" s="247"/>
      <c r="F38" s="247"/>
      <c r="G38" s="247"/>
      <c r="H38" s="245"/>
      <c r="I38" s="245"/>
      <c r="J38" s="245"/>
      <c r="K38" s="245"/>
      <c r="L38" s="245"/>
      <c r="M38" s="245"/>
      <c r="N38" s="243"/>
      <c r="O38" s="243" t="s">
        <v>266</v>
      </c>
      <c r="P38" s="246" t="s">
        <v>232</v>
      </c>
      <c r="Q38" s="249">
        <v>4.24</v>
      </c>
      <c r="R38" s="250">
        <f t="shared" si="0"/>
        <v>4.24</v>
      </c>
      <c r="S38" s="250">
        <v>4.24</v>
      </c>
      <c r="T38" s="250"/>
      <c r="U38" s="199"/>
      <c r="V38" s="245"/>
      <c r="W38" s="245"/>
      <c r="X38" s="245"/>
      <c r="Y38" s="245"/>
      <c r="Z38" s="245"/>
    </row>
    <row r="39" ht="13" spans="1:26">
      <c r="A39" s="242" t="s">
        <v>267</v>
      </c>
      <c r="B39" s="242" t="s">
        <v>194</v>
      </c>
      <c r="C39" s="244" t="s">
        <v>268</v>
      </c>
      <c r="D39" s="248">
        <f>D40+D41</f>
        <v>3665.26</v>
      </c>
      <c r="E39" s="248">
        <f>E40+E41</f>
        <v>3665.26</v>
      </c>
      <c r="F39" s="248">
        <f>F40+F41</f>
        <v>3528.66</v>
      </c>
      <c r="G39" s="248">
        <f>G40+G41</f>
        <v>136.6</v>
      </c>
      <c r="H39" s="245"/>
      <c r="I39" s="245"/>
      <c r="J39" s="245"/>
      <c r="K39" s="245"/>
      <c r="L39" s="245"/>
      <c r="M39" s="245"/>
      <c r="N39" s="243"/>
      <c r="O39" s="243" t="s">
        <v>269</v>
      </c>
      <c r="P39" s="246" t="s">
        <v>270</v>
      </c>
      <c r="Q39" s="249">
        <v>57</v>
      </c>
      <c r="R39" s="250">
        <f t="shared" si="0"/>
        <v>57</v>
      </c>
      <c r="S39" s="250">
        <v>7</v>
      </c>
      <c r="T39" s="250">
        <v>50</v>
      </c>
      <c r="U39" s="199"/>
      <c r="V39" s="245"/>
      <c r="W39" s="245"/>
      <c r="X39" s="245"/>
      <c r="Y39" s="245"/>
      <c r="Z39" s="245"/>
    </row>
    <row r="40" ht="13" spans="1:26">
      <c r="A40" s="243"/>
      <c r="B40" s="243" t="s">
        <v>198</v>
      </c>
      <c r="C40" s="246" t="s">
        <v>197</v>
      </c>
      <c r="D40" s="249">
        <f>E40</f>
        <v>2300</v>
      </c>
      <c r="E40" s="249">
        <f>F40</f>
        <v>2300</v>
      </c>
      <c r="F40" s="249">
        <v>2300</v>
      </c>
      <c r="G40" s="249"/>
      <c r="H40" s="245"/>
      <c r="I40" s="245"/>
      <c r="J40" s="245"/>
      <c r="K40" s="245"/>
      <c r="L40" s="245"/>
      <c r="M40" s="245"/>
      <c r="N40" s="243"/>
      <c r="O40" s="243" t="s">
        <v>271</v>
      </c>
      <c r="P40" s="246" t="s">
        <v>272</v>
      </c>
      <c r="Q40" s="249"/>
      <c r="R40" s="250"/>
      <c r="S40" s="250"/>
      <c r="T40" s="250"/>
      <c r="U40" s="199"/>
      <c r="V40" s="245"/>
      <c r="W40" s="245"/>
      <c r="X40" s="245"/>
      <c r="Y40" s="245"/>
      <c r="Z40" s="245"/>
    </row>
    <row r="41" ht="13" spans="1:26">
      <c r="A41" s="243"/>
      <c r="B41" s="243" t="s">
        <v>201</v>
      </c>
      <c r="C41" s="246" t="s">
        <v>240</v>
      </c>
      <c r="D41" s="249">
        <f>E41</f>
        <v>1365.26</v>
      </c>
      <c r="E41" s="249">
        <f>F41+G41</f>
        <v>1365.26</v>
      </c>
      <c r="F41" s="249">
        <v>1228.66</v>
      </c>
      <c r="G41" s="249">
        <v>136.6</v>
      </c>
      <c r="H41" s="245"/>
      <c r="I41" s="245"/>
      <c r="J41" s="245"/>
      <c r="K41" s="245"/>
      <c r="L41" s="245"/>
      <c r="M41" s="245"/>
      <c r="N41" s="243"/>
      <c r="O41" s="243" t="s">
        <v>273</v>
      </c>
      <c r="P41" s="246" t="s">
        <v>274</v>
      </c>
      <c r="Q41" s="249"/>
      <c r="R41" s="250"/>
      <c r="S41" s="250"/>
      <c r="T41" s="250"/>
      <c r="U41" s="199"/>
      <c r="V41" s="245"/>
      <c r="W41" s="245"/>
      <c r="X41" s="245"/>
      <c r="Y41" s="245"/>
      <c r="Z41" s="245"/>
    </row>
    <row r="42" ht="13" spans="1:26">
      <c r="A42" s="243"/>
      <c r="B42" s="243" t="s">
        <v>207</v>
      </c>
      <c r="C42" s="246" t="s">
        <v>275</v>
      </c>
      <c r="D42" s="249"/>
      <c r="E42" s="249"/>
      <c r="F42" s="249"/>
      <c r="G42" s="249"/>
      <c r="H42" s="245"/>
      <c r="I42" s="245"/>
      <c r="J42" s="245"/>
      <c r="K42" s="245"/>
      <c r="L42" s="245"/>
      <c r="M42" s="245"/>
      <c r="N42" s="243"/>
      <c r="O42" s="243" t="s">
        <v>276</v>
      </c>
      <c r="P42" s="246" t="s">
        <v>277</v>
      </c>
      <c r="Q42" s="249">
        <v>70</v>
      </c>
      <c r="R42" s="250">
        <f t="shared" si="0"/>
        <v>70</v>
      </c>
      <c r="S42" s="250">
        <v>70</v>
      </c>
      <c r="T42" s="250"/>
      <c r="U42" s="199"/>
      <c r="V42" s="245"/>
      <c r="W42" s="245"/>
      <c r="X42" s="245"/>
      <c r="Y42" s="245"/>
      <c r="Z42" s="245"/>
    </row>
    <row r="43" ht="13" spans="1:26">
      <c r="A43" s="242" t="s">
        <v>278</v>
      </c>
      <c r="B43" s="242" t="s">
        <v>194</v>
      </c>
      <c r="C43" s="244" t="s">
        <v>279</v>
      </c>
      <c r="D43" s="249"/>
      <c r="E43" s="249"/>
      <c r="F43" s="249"/>
      <c r="G43" s="249"/>
      <c r="H43" s="245"/>
      <c r="I43" s="245"/>
      <c r="J43" s="245"/>
      <c r="K43" s="245"/>
      <c r="L43" s="245"/>
      <c r="M43" s="245"/>
      <c r="N43" s="243"/>
      <c r="O43" s="243" t="s">
        <v>280</v>
      </c>
      <c r="P43" s="246" t="s">
        <v>229</v>
      </c>
      <c r="Q43" s="249">
        <v>642.7</v>
      </c>
      <c r="R43" s="250">
        <f t="shared" si="0"/>
        <v>642.7</v>
      </c>
      <c r="S43" s="250">
        <v>642.7</v>
      </c>
      <c r="T43" s="250"/>
      <c r="U43" s="199"/>
      <c r="V43" s="245"/>
      <c r="W43" s="245"/>
      <c r="X43" s="245"/>
      <c r="Y43" s="245"/>
      <c r="Z43" s="245"/>
    </row>
    <row r="44" ht="13" spans="1:26">
      <c r="A44" s="243"/>
      <c r="B44" s="243" t="s">
        <v>198</v>
      </c>
      <c r="C44" s="246" t="s">
        <v>281</v>
      </c>
      <c r="D44" s="249"/>
      <c r="E44" s="249"/>
      <c r="F44" s="249"/>
      <c r="G44" s="249"/>
      <c r="H44" s="245"/>
      <c r="I44" s="245"/>
      <c r="J44" s="245"/>
      <c r="K44" s="245"/>
      <c r="L44" s="245"/>
      <c r="M44" s="245"/>
      <c r="N44" s="243"/>
      <c r="O44" s="243" t="s">
        <v>282</v>
      </c>
      <c r="P44" s="246" t="s">
        <v>283</v>
      </c>
      <c r="Q44" s="249">
        <v>38.53</v>
      </c>
      <c r="R44" s="250">
        <f t="shared" si="0"/>
        <v>38.53</v>
      </c>
      <c r="S44" s="250">
        <v>38.53</v>
      </c>
      <c r="T44" s="250"/>
      <c r="U44" s="199"/>
      <c r="V44" s="245"/>
      <c r="W44" s="245"/>
      <c r="X44" s="245"/>
      <c r="Y44" s="245"/>
      <c r="Z44" s="245"/>
    </row>
    <row r="45" ht="13" spans="1:26">
      <c r="A45" s="243"/>
      <c r="B45" s="243" t="s">
        <v>201</v>
      </c>
      <c r="C45" s="246" t="s">
        <v>284</v>
      </c>
      <c r="D45" s="249"/>
      <c r="E45" s="249"/>
      <c r="F45" s="249"/>
      <c r="G45" s="249"/>
      <c r="H45" s="245"/>
      <c r="I45" s="245"/>
      <c r="J45" s="245"/>
      <c r="K45" s="245"/>
      <c r="L45" s="245"/>
      <c r="M45" s="245"/>
      <c r="N45" s="243"/>
      <c r="O45" s="243" t="s">
        <v>285</v>
      </c>
      <c r="P45" s="246" t="s">
        <v>286</v>
      </c>
      <c r="Q45" s="249">
        <v>11.22</v>
      </c>
      <c r="R45" s="250">
        <f t="shared" si="0"/>
        <v>11.22</v>
      </c>
      <c r="S45" s="250">
        <v>11.22</v>
      </c>
      <c r="T45" s="250"/>
      <c r="U45" s="199"/>
      <c r="V45" s="245"/>
      <c r="W45" s="245"/>
      <c r="X45" s="245"/>
      <c r="Y45" s="245"/>
      <c r="Z45" s="245"/>
    </row>
    <row r="46" ht="13" spans="1:26">
      <c r="A46" s="242" t="s">
        <v>287</v>
      </c>
      <c r="B46" s="242" t="s">
        <v>194</v>
      </c>
      <c r="C46" s="244" t="s">
        <v>288</v>
      </c>
      <c r="D46" s="249"/>
      <c r="E46" s="249"/>
      <c r="F46" s="249"/>
      <c r="G46" s="249"/>
      <c r="H46" s="245"/>
      <c r="I46" s="245"/>
      <c r="J46" s="245"/>
      <c r="K46" s="245"/>
      <c r="L46" s="245"/>
      <c r="M46" s="245"/>
      <c r="N46" s="243"/>
      <c r="O46" s="243" t="s">
        <v>289</v>
      </c>
      <c r="P46" s="246" t="s">
        <v>237</v>
      </c>
      <c r="Q46" s="249">
        <v>9.3</v>
      </c>
      <c r="R46" s="250">
        <f t="shared" si="0"/>
        <v>9.3</v>
      </c>
      <c r="S46" s="250">
        <v>9.3</v>
      </c>
      <c r="T46" s="250"/>
      <c r="U46" s="199"/>
      <c r="V46" s="245"/>
      <c r="W46" s="245"/>
      <c r="X46" s="245"/>
      <c r="Y46" s="245"/>
      <c r="Z46" s="245"/>
    </row>
    <row r="47" ht="13" spans="1:26">
      <c r="A47" s="243"/>
      <c r="B47" s="243" t="s">
        <v>198</v>
      </c>
      <c r="C47" s="246" t="s">
        <v>290</v>
      </c>
      <c r="D47" s="249"/>
      <c r="E47" s="249"/>
      <c r="F47" s="249"/>
      <c r="G47" s="249"/>
      <c r="H47" s="245"/>
      <c r="I47" s="245"/>
      <c r="J47" s="245"/>
      <c r="K47" s="245"/>
      <c r="L47" s="245"/>
      <c r="M47" s="245"/>
      <c r="N47" s="243"/>
      <c r="O47" s="243" t="s">
        <v>291</v>
      </c>
      <c r="P47" s="246" t="s">
        <v>292</v>
      </c>
      <c r="Q47" s="249"/>
      <c r="R47" s="250"/>
      <c r="S47" s="250"/>
      <c r="T47" s="250"/>
      <c r="U47" s="199"/>
      <c r="V47" s="245"/>
      <c r="W47" s="245"/>
      <c r="X47" s="245"/>
      <c r="Y47" s="245"/>
      <c r="Z47" s="245"/>
    </row>
    <row r="48" ht="13" spans="1:26">
      <c r="A48" s="243"/>
      <c r="B48" s="243" t="s">
        <v>201</v>
      </c>
      <c r="C48" s="246" t="s">
        <v>293</v>
      </c>
      <c r="D48" s="249"/>
      <c r="E48" s="249"/>
      <c r="F48" s="249"/>
      <c r="G48" s="249"/>
      <c r="H48" s="245"/>
      <c r="I48" s="245"/>
      <c r="J48" s="245"/>
      <c r="K48" s="245"/>
      <c r="L48" s="245"/>
      <c r="M48" s="245"/>
      <c r="N48" s="243"/>
      <c r="O48" s="243" t="s">
        <v>294</v>
      </c>
      <c r="P48" s="246" t="s">
        <v>295</v>
      </c>
      <c r="Q48" s="249"/>
      <c r="R48" s="250"/>
      <c r="S48" s="250"/>
      <c r="T48" s="250"/>
      <c r="U48" s="199"/>
      <c r="V48" s="245"/>
      <c r="W48" s="245"/>
      <c r="X48" s="245"/>
      <c r="Y48" s="245"/>
      <c r="Z48" s="245"/>
    </row>
    <row r="49" ht="13" spans="1:26">
      <c r="A49" s="243"/>
      <c r="B49" s="243" t="s">
        <v>207</v>
      </c>
      <c r="C49" s="246" t="s">
        <v>296</v>
      </c>
      <c r="D49" s="249"/>
      <c r="E49" s="249"/>
      <c r="F49" s="249"/>
      <c r="G49" s="249"/>
      <c r="H49" s="245"/>
      <c r="I49" s="245"/>
      <c r="J49" s="245"/>
      <c r="K49" s="245"/>
      <c r="L49" s="245"/>
      <c r="M49" s="245"/>
      <c r="N49" s="243"/>
      <c r="O49" s="243" t="s">
        <v>207</v>
      </c>
      <c r="P49" s="246" t="s">
        <v>241</v>
      </c>
      <c r="Q49" s="249">
        <v>31</v>
      </c>
      <c r="R49" s="250">
        <f t="shared" si="0"/>
        <v>31</v>
      </c>
      <c r="S49" s="250">
        <v>31</v>
      </c>
      <c r="T49" s="250"/>
      <c r="U49" s="199"/>
      <c r="V49" s="245"/>
      <c r="W49" s="245"/>
      <c r="X49" s="245"/>
      <c r="Y49" s="245"/>
      <c r="Z49" s="245"/>
    </row>
    <row r="50" ht="13" spans="1:26">
      <c r="A50" s="242" t="s">
        <v>297</v>
      </c>
      <c r="B50" s="243" t="s">
        <v>194</v>
      </c>
      <c r="C50" s="244" t="s">
        <v>298</v>
      </c>
      <c r="D50" s="248">
        <v>783.4</v>
      </c>
      <c r="E50" s="248">
        <v>783.4</v>
      </c>
      <c r="F50" s="248"/>
      <c r="G50" s="248">
        <v>783.4</v>
      </c>
      <c r="H50" s="245"/>
      <c r="I50" s="245"/>
      <c r="J50" s="245"/>
      <c r="K50" s="245"/>
      <c r="L50" s="245"/>
      <c r="M50" s="245"/>
      <c r="N50" s="242" t="s">
        <v>299</v>
      </c>
      <c r="O50" s="242" t="s">
        <v>194</v>
      </c>
      <c r="P50" s="244" t="s">
        <v>300</v>
      </c>
      <c r="Q50" s="248">
        <v>296.07</v>
      </c>
      <c r="R50" s="255">
        <f t="shared" si="0"/>
        <v>296.07</v>
      </c>
      <c r="S50" s="255">
        <f>SUM(S51:S61)</f>
        <v>285.67</v>
      </c>
      <c r="T50" s="255">
        <f>SUM(T51:T61)</f>
        <v>10.4</v>
      </c>
      <c r="U50" s="199"/>
      <c r="V50" s="245"/>
      <c r="W50" s="245"/>
      <c r="X50" s="245"/>
      <c r="Y50" s="245"/>
      <c r="Z50" s="245"/>
    </row>
    <row r="51" ht="13" spans="1:26">
      <c r="A51" s="243"/>
      <c r="B51" s="243" t="s">
        <v>198</v>
      </c>
      <c r="C51" s="246" t="s">
        <v>301</v>
      </c>
      <c r="D51" s="249">
        <v>783.4</v>
      </c>
      <c r="E51" s="249">
        <v>783.4</v>
      </c>
      <c r="F51" s="249"/>
      <c r="G51" s="249">
        <v>783.4</v>
      </c>
      <c r="H51" s="245"/>
      <c r="I51" s="245"/>
      <c r="J51" s="245"/>
      <c r="K51" s="245"/>
      <c r="L51" s="245"/>
      <c r="M51" s="245"/>
      <c r="N51" s="243"/>
      <c r="O51" s="243" t="s">
        <v>198</v>
      </c>
      <c r="P51" s="246" t="s">
        <v>302</v>
      </c>
      <c r="Q51" s="249">
        <v>92.15</v>
      </c>
      <c r="R51" s="250">
        <f t="shared" si="0"/>
        <v>92.15</v>
      </c>
      <c r="S51" s="250">
        <v>92.15</v>
      </c>
      <c r="T51" s="250"/>
      <c r="U51" s="199"/>
      <c r="V51" s="245"/>
      <c r="W51" s="245"/>
      <c r="X51" s="245"/>
      <c r="Y51" s="245"/>
      <c r="Z51" s="245"/>
    </row>
    <row r="52" ht="13" spans="1:26">
      <c r="A52" s="243"/>
      <c r="B52" s="243" t="s">
        <v>201</v>
      </c>
      <c r="C52" s="246" t="s">
        <v>303</v>
      </c>
      <c r="D52" s="249"/>
      <c r="E52" s="249"/>
      <c r="F52" s="249"/>
      <c r="G52" s="249"/>
      <c r="H52" s="245"/>
      <c r="I52" s="245"/>
      <c r="J52" s="245"/>
      <c r="K52" s="245"/>
      <c r="L52" s="245"/>
      <c r="M52" s="245"/>
      <c r="N52" s="243"/>
      <c r="O52" s="243" t="s">
        <v>201</v>
      </c>
      <c r="P52" s="246" t="s">
        <v>304</v>
      </c>
      <c r="Q52" s="249">
        <v>163.52</v>
      </c>
      <c r="R52" s="250">
        <f t="shared" si="0"/>
        <v>163.52</v>
      </c>
      <c r="S52" s="250">
        <v>163.52</v>
      </c>
      <c r="T52" s="250"/>
      <c r="U52" s="199"/>
      <c r="V52" s="245"/>
      <c r="W52" s="245"/>
      <c r="X52" s="245"/>
      <c r="Y52" s="245"/>
      <c r="Z52" s="245"/>
    </row>
    <row r="53" ht="13" spans="1:26">
      <c r="A53" s="242" t="s">
        <v>305</v>
      </c>
      <c r="B53" s="242" t="s">
        <v>194</v>
      </c>
      <c r="C53" s="244" t="s">
        <v>300</v>
      </c>
      <c r="D53" s="248">
        <f>E53</f>
        <v>296.07</v>
      </c>
      <c r="E53" s="248">
        <f>F53+G53</f>
        <v>296.07</v>
      </c>
      <c r="F53" s="248">
        <v>285.67</v>
      </c>
      <c r="G53" s="248">
        <v>10.4</v>
      </c>
      <c r="H53" s="245"/>
      <c r="I53" s="245"/>
      <c r="J53" s="245"/>
      <c r="K53" s="245"/>
      <c r="L53" s="245"/>
      <c r="M53" s="245"/>
      <c r="N53" s="243"/>
      <c r="O53" s="243" t="s">
        <v>204</v>
      </c>
      <c r="P53" s="246" t="s">
        <v>306</v>
      </c>
      <c r="Q53" s="249"/>
      <c r="R53" s="250"/>
      <c r="S53" s="250"/>
      <c r="T53" s="250"/>
      <c r="U53" s="199"/>
      <c r="V53" s="245"/>
      <c r="W53" s="245"/>
      <c r="X53" s="245"/>
      <c r="Y53" s="245"/>
      <c r="Z53" s="245"/>
    </row>
    <row r="54" s="227" customFormat="1" ht="13" spans="1:26">
      <c r="A54" s="243"/>
      <c r="B54" s="243" t="s">
        <v>198</v>
      </c>
      <c r="C54" s="246" t="s">
        <v>307</v>
      </c>
      <c r="D54" s="250">
        <v>40.4</v>
      </c>
      <c r="E54" s="250">
        <v>40.4</v>
      </c>
      <c r="F54" s="250">
        <v>30</v>
      </c>
      <c r="G54" s="249">
        <v>10.4</v>
      </c>
      <c r="H54" s="245"/>
      <c r="I54" s="245"/>
      <c r="J54" s="245"/>
      <c r="K54" s="245"/>
      <c r="L54" s="245"/>
      <c r="M54" s="245"/>
      <c r="N54" s="243"/>
      <c r="O54" s="243" t="s">
        <v>224</v>
      </c>
      <c r="P54" s="246" t="s">
        <v>308</v>
      </c>
      <c r="Q54" s="249"/>
      <c r="R54" s="250"/>
      <c r="S54" s="250"/>
      <c r="T54" s="250"/>
      <c r="U54" s="199"/>
      <c r="V54" s="245"/>
      <c r="W54" s="245"/>
      <c r="X54" s="245"/>
      <c r="Y54" s="245"/>
      <c r="Z54" s="245"/>
    </row>
    <row r="55" ht="13" spans="1:26">
      <c r="A55" s="243"/>
      <c r="B55" s="243" t="s">
        <v>201</v>
      </c>
      <c r="C55" s="246" t="s">
        <v>309</v>
      </c>
      <c r="D55" s="249"/>
      <c r="E55" s="249"/>
      <c r="F55" s="249"/>
      <c r="G55" s="249"/>
      <c r="H55" s="245"/>
      <c r="I55" s="245"/>
      <c r="J55" s="245"/>
      <c r="K55" s="245"/>
      <c r="L55" s="245"/>
      <c r="M55" s="245"/>
      <c r="N55" s="243"/>
      <c r="O55" s="243" t="s">
        <v>228</v>
      </c>
      <c r="P55" s="246" t="s">
        <v>310</v>
      </c>
      <c r="Q55" s="249"/>
      <c r="R55" s="250"/>
      <c r="S55" s="250"/>
      <c r="T55" s="250"/>
      <c r="U55" s="199"/>
      <c r="V55" s="245"/>
      <c r="W55" s="245"/>
      <c r="X55" s="245"/>
      <c r="Y55" s="245"/>
      <c r="Z55" s="245"/>
    </row>
    <row r="56" ht="13" spans="1:26">
      <c r="A56" s="243"/>
      <c r="B56" s="243" t="s">
        <v>204</v>
      </c>
      <c r="C56" s="246" t="s">
        <v>311</v>
      </c>
      <c r="D56" s="249"/>
      <c r="E56" s="249"/>
      <c r="F56" s="249"/>
      <c r="G56" s="249"/>
      <c r="H56" s="245"/>
      <c r="I56" s="245"/>
      <c r="J56" s="245"/>
      <c r="K56" s="245"/>
      <c r="L56" s="245"/>
      <c r="M56" s="245"/>
      <c r="N56" s="243"/>
      <c r="O56" s="243" t="s">
        <v>209</v>
      </c>
      <c r="P56" s="246" t="s">
        <v>312</v>
      </c>
      <c r="Q56" s="249"/>
      <c r="R56" s="250"/>
      <c r="S56" s="250"/>
      <c r="T56" s="250"/>
      <c r="U56" s="199"/>
      <c r="V56" s="245"/>
      <c r="W56" s="245"/>
      <c r="X56" s="245"/>
      <c r="Y56" s="245"/>
      <c r="Z56" s="245"/>
    </row>
    <row r="57" ht="13" spans="1:26">
      <c r="A57" s="243"/>
      <c r="B57" s="243" t="s">
        <v>228</v>
      </c>
      <c r="C57" s="246" t="s">
        <v>313</v>
      </c>
      <c r="D57" s="249">
        <v>255.67</v>
      </c>
      <c r="E57" s="249">
        <v>255.67</v>
      </c>
      <c r="F57" s="249">
        <v>255.67</v>
      </c>
      <c r="G57" s="249"/>
      <c r="H57" s="245"/>
      <c r="I57" s="245"/>
      <c r="J57" s="245"/>
      <c r="K57" s="245"/>
      <c r="L57" s="245"/>
      <c r="M57" s="245"/>
      <c r="N57" s="243"/>
      <c r="O57" s="243" t="s">
        <v>213</v>
      </c>
      <c r="P57" s="246" t="s">
        <v>314</v>
      </c>
      <c r="Q57" s="249">
        <v>30</v>
      </c>
      <c r="R57" s="250">
        <f>SUM(S57:T57)</f>
        <v>30</v>
      </c>
      <c r="S57" s="250">
        <v>30</v>
      </c>
      <c r="T57" s="250"/>
      <c r="U57" s="199"/>
      <c r="V57" s="245"/>
      <c r="W57" s="245"/>
      <c r="X57" s="245"/>
      <c r="Y57" s="245"/>
      <c r="Z57" s="245"/>
    </row>
    <row r="58" ht="13" spans="1:26">
      <c r="A58" s="243"/>
      <c r="B58" s="243" t="s">
        <v>207</v>
      </c>
      <c r="C58" s="246" t="s">
        <v>315</v>
      </c>
      <c r="D58" s="249"/>
      <c r="E58" s="249"/>
      <c r="F58" s="249"/>
      <c r="G58" s="249"/>
      <c r="H58" s="245"/>
      <c r="I58" s="245"/>
      <c r="J58" s="245"/>
      <c r="K58" s="245"/>
      <c r="L58" s="245"/>
      <c r="M58" s="245"/>
      <c r="N58" s="243"/>
      <c r="O58" s="243" t="s">
        <v>216</v>
      </c>
      <c r="P58" s="246" t="s">
        <v>309</v>
      </c>
      <c r="Q58" s="249"/>
      <c r="R58" s="250"/>
      <c r="S58" s="250"/>
      <c r="T58" s="250"/>
      <c r="U58" s="199"/>
      <c r="V58" s="245"/>
      <c r="W58" s="245"/>
      <c r="X58" s="245"/>
      <c r="Y58" s="245"/>
      <c r="Z58" s="245"/>
    </row>
    <row r="59" ht="13" spans="1:26">
      <c r="A59" s="242" t="s">
        <v>316</v>
      </c>
      <c r="B59" s="242" t="s">
        <v>194</v>
      </c>
      <c r="C59" s="244" t="s">
        <v>317</v>
      </c>
      <c r="D59" s="249"/>
      <c r="E59" s="249"/>
      <c r="F59" s="249"/>
      <c r="G59" s="249"/>
      <c r="H59" s="245"/>
      <c r="I59" s="245"/>
      <c r="J59" s="245"/>
      <c r="K59" s="245"/>
      <c r="L59" s="245"/>
      <c r="M59" s="245"/>
      <c r="N59" s="243"/>
      <c r="O59" s="243" t="s">
        <v>219</v>
      </c>
      <c r="P59" s="246" t="s">
        <v>318</v>
      </c>
      <c r="Q59" s="249">
        <v>10.4</v>
      </c>
      <c r="R59" s="250">
        <f>SUM(S59:T59)</f>
        <v>10.4</v>
      </c>
      <c r="S59" s="250"/>
      <c r="T59" s="250">
        <v>10.4</v>
      </c>
      <c r="U59" s="199"/>
      <c r="V59" s="245"/>
      <c r="W59" s="245"/>
      <c r="X59" s="245"/>
      <c r="Y59" s="245"/>
      <c r="Z59" s="245"/>
    </row>
    <row r="60" ht="13" spans="1:26">
      <c r="A60" s="243"/>
      <c r="B60" s="243" t="s">
        <v>201</v>
      </c>
      <c r="C60" s="246" t="s">
        <v>319</v>
      </c>
      <c r="D60" s="249"/>
      <c r="E60" s="249"/>
      <c r="F60" s="249"/>
      <c r="G60" s="249"/>
      <c r="H60" s="245"/>
      <c r="I60" s="245"/>
      <c r="J60" s="245"/>
      <c r="K60" s="245"/>
      <c r="L60" s="245"/>
      <c r="M60" s="245"/>
      <c r="N60" s="243"/>
      <c r="O60" s="243" t="s">
        <v>222</v>
      </c>
      <c r="P60" s="246" t="s">
        <v>311</v>
      </c>
      <c r="Q60" s="249"/>
      <c r="R60" s="250"/>
      <c r="S60" s="250"/>
      <c r="T60" s="250"/>
      <c r="U60" s="199"/>
      <c r="V60" s="245"/>
      <c r="W60" s="245"/>
      <c r="X60" s="245"/>
      <c r="Y60" s="245"/>
      <c r="Z60" s="245"/>
    </row>
    <row r="61" ht="13" spans="1:26">
      <c r="A61" s="243"/>
      <c r="B61" s="243" t="s">
        <v>204</v>
      </c>
      <c r="C61" s="246" t="s">
        <v>320</v>
      </c>
      <c r="D61" s="249"/>
      <c r="E61" s="249"/>
      <c r="F61" s="249"/>
      <c r="G61" s="249"/>
      <c r="H61" s="245"/>
      <c r="I61" s="245"/>
      <c r="J61" s="245"/>
      <c r="K61" s="245"/>
      <c r="L61" s="245"/>
      <c r="M61" s="245"/>
      <c r="N61" s="243"/>
      <c r="O61" s="243" t="s">
        <v>207</v>
      </c>
      <c r="P61" s="246" t="s">
        <v>321</v>
      </c>
      <c r="Q61" s="249"/>
      <c r="R61" s="250"/>
      <c r="S61" s="250"/>
      <c r="T61" s="250"/>
      <c r="U61" s="199"/>
      <c r="V61" s="245"/>
      <c r="W61" s="245"/>
      <c r="X61" s="245"/>
      <c r="Y61" s="245"/>
      <c r="Z61" s="245"/>
    </row>
    <row r="62" ht="13" spans="1:26">
      <c r="A62" s="242" t="s">
        <v>322</v>
      </c>
      <c r="B62" s="242" t="s">
        <v>194</v>
      </c>
      <c r="C62" s="244" t="s">
        <v>323</v>
      </c>
      <c r="D62" s="249"/>
      <c r="E62" s="249"/>
      <c r="F62" s="249"/>
      <c r="G62" s="249"/>
      <c r="H62" s="245"/>
      <c r="I62" s="245"/>
      <c r="J62" s="245"/>
      <c r="K62" s="245"/>
      <c r="L62" s="245"/>
      <c r="M62" s="245"/>
      <c r="N62" s="242" t="s">
        <v>324</v>
      </c>
      <c r="O62" s="242" t="s">
        <v>194</v>
      </c>
      <c r="P62" s="244" t="s">
        <v>323</v>
      </c>
      <c r="Q62" s="248"/>
      <c r="R62" s="255"/>
      <c r="S62" s="255"/>
      <c r="T62" s="255"/>
      <c r="U62" s="199"/>
      <c r="V62" s="245"/>
      <c r="W62" s="245"/>
      <c r="X62" s="245"/>
      <c r="Y62" s="245"/>
      <c r="Z62" s="245"/>
    </row>
    <row r="63" ht="13" spans="1:26">
      <c r="A63" s="243"/>
      <c r="B63" s="243" t="s">
        <v>198</v>
      </c>
      <c r="C63" s="246" t="s">
        <v>325</v>
      </c>
      <c r="D63" s="249"/>
      <c r="E63" s="249"/>
      <c r="F63" s="249"/>
      <c r="G63" s="249"/>
      <c r="H63" s="245"/>
      <c r="I63" s="245"/>
      <c r="J63" s="245"/>
      <c r="K63" s="245"/>
      <c r="L63" s="245"/>
      <c r="M63" s="245"/>
      <c r="N63" s="243"/>
      <c r="O63" s="243" t="s">
        <v>198</v>
      </c>
      <c r="P63" s="246" t="s">
        <v>325</v>
      </c>
      <c r="Q63" s="249"/>
      <c r="R63" s="250"/>
      <c r="S63" s="250"/>
      <c r="T63" s="250"/>
      <c r="U63" s="199"/>
      <c r="V63" s="245"/>
      <c r="W63" s="245"/>
      <c r="X63" s="245"/>
      <c r="Y63" s="245"/>
      <c r="Z63" s="245"/>
    </row>
    <row r="64" ht="13" spans="1:26">
      <c r="A64" s="243"/>
      <c r="B64" s="243" t="s">
        <v>201</v>
      </c>
      <c r="C64" s="246" t="s">
        <v>326</v>
      </c>
      <c r="D64" s="249"/>
      <c r="E64" s="249"/>
      <c r="F64" s="249"/>
      <c r="G64" s="249"/>
      <c r="H64" s="245"/>
      <c r="I64" s="245"/>
      <c r="J64" s="245"/>
      <c r="K64" s="245"/>
      <c r="L64" s="245"/>
      <c r="M64" s="245"/>
      <c r="N64" s="243"/>
      <c r="O64" s="243" t="s">
        <v>201</v>
      </c>
      <c r="P64" s="246" t="s">
        <v>326</v>
      </c>
      <c r="Q64" s="249"/>
      <c r="R64" s="250"/>
      <c r="S64" s="250"/>
      <c r="T64" s="250"/>
      <c r="U64" s="199"/>
      <c r="V64" s="245"/>
      <c r="W64" s="245"/>
      <c r="X64" s="245"/>
      <c r="Y64" s="245"/>
      <c r="Z64" s="245"/>
    </row>
    <row r="65" ht="13" spans="1:26">
      <c r="A65" s="243"/>
      <c r="B65" s="243" t="s">
        <v>204</v>
      </c>
      <c r="C65" s="246" t="s">
        <v>327</v>
      </c>
      <c r="D65" s="249"/>
      <c r="E65" s="249"/>
      <c r="F65" s="249"/>
      <c r="G65" s="249"/>
      <c r="H65" s="245"/>
      <c r="I65" s="245"/>
      <c r="J65" s="245"/>
      <c r="K65" s="245"/>
      <c r="L65" s="245"/>
      <c r="M65" s="245"/>
      <c r="N65" s="243"/>
      <c r="O65" s="243" t="s">
        <v>204</v>
      </c>
      <c r="P65" s="246" t="s">
        <v>327</v>
      </c>
      <c r="Q65" s="249"/>
      <c r="R65" s="250"/>
      <c r="S65" s="250"/>
      <c r="T65" s="250"/>
      <c r="U65" s="199"/>
      <c r="V65" s="245"/>
      <c r="W65" s="245"/>
      <c r="X65" s="245"/>
      <c r="Y65" s="245"/>
      <c r="Z65" s="245"/>
    </row>
    <row r="66" ht="13" spans="1:26">
      <c r="A66" s="243"/>
      <c r="B66" s="243" t="s">
        <v>224</v>
      </c>
      <c r="C66" s="246" t="s">
        <v>328</v>
      </c>
      <c r="D66" s="249"/>
      <c r="E66" s="249"/>
      <c r="F66" s="249"/>
      <c r="G66" s="249"/>
      <c r="H66" s="245"/>
      <c r="I66" s="245"/>
      <c r="J66" s="245"/>
      <c r="K66" s="245"/>
      <c r="L66" s="245"/>
      <c r="M66" s="245"/>
      <c r="N66" s="243"/>
      <c r="O66" s="243" t="s">
        <v>224</v>
      </c>
      <c r="P66" s="246" t="s">
        <v>328</v>
      </c>
      <c r="Q66" s="249"/>
      <c r="R66" s="250"/>
      <c r="S66" s="250"/>
      <c r="T66" s="250"/>
      <c r="U66" s="199"/>
      <c r="V66" s="245"/>
      <c r="W66" s="245"/>
      <c r="X66" s="245"/>
      <c r="Y66" s="245"/>
      <c r="Z66" s="245"/>
    </row>
    <row r="67" ht="13" spans="1:26">
      <c r="A67" s="242" t="s">
        <v>329</v>
      </c>
      <c r="B67" s="242" t="s">
        <v>194</v>
      </c>
      <c r="C67" s="244" t="s">
        <v>330</v>
      </c>
      <c r="D67" s="249"/>
      <c r="E67" s="249"/>
      <c r="F67" s="249"/>
      <c r="G67" s="249"/>
      <c r="H67" s="245"/>
      <c r="I67" s="245"/>
      <c r="J67" s="245"/>
      <c r="K67" s="245"/>
      <c r="L67" s="245"/>
      <c r="M67" s="245"/>
      <c r="N67" s="242" t="s">
        <v>331</v>
      </c>
      <c r="O67" s="242" t="s">
        <v>194</v>
      </c>
      <c r="P67" s="244" t="s">
        <v>332</v>
      </c>
      <c r="Q67" s="248"/>
      <c r="R67" s="255"/>
      <c r="S67" s="255"/>
      <c r="T67" s="255"/>
      <c r="U67" s="199"/>
      <c r="V67" s="245"/>
      <c r="W67" s="245"/>
      <c r="X67" s="245"/>
      <c r="Y67" s="245"/>
      <c r="Z67" s="245"/>
    </row>
    <row r="68" ht="13" spans="1:26">
      <c r="A68" s="243"/>
      <c r="B68" s="243" t="s">
        <v>198</v>
      </c>
      <c r="C68" s="246" t="s">
        <v>333</v>
      </c>
      <c r="D68" s="249"/>
      <c r="E68" s="249"/>
      <c r="F68" s="249"/>
      <c r="G68" s="249"/>
      <c r="H68" s="245"/>
      <c r="I68" s="245"/>
      <c r="J68" s="245"/>
      <c r="K68" s="245"/>
      <c r="L68" s="245"/>
      <c r="M68" s="245"/>
      <c r="N68" s="243"/>
      <c r="O68" s="243" t="s">
        <v>198</v>
      </c>
      <c r="P68" s="246" t="s">
        <v>334</v>
      </c>
      <c r="Q68" s="249"/>
      <c r="R68" s="250"/>
      <c r="S68" s="250"/>
      <c r="T68" s="250"/>
      <c r="U68" s="199"/>
      <c r="V68" s="245"/>
      <c r="W68" s="245"/>
      <c r="X68" s="245"/>
      <c r="Y68" s="245"/>
      <c r="Z68" s="245"/>
    </row>
    <row r="69" ht="13" spans="1:26">
      <c r="A69" s="243"/>
      <c r="B69" s="243" t="s">
        <v>201</v>
      </c>
      <c r="C69" s="246" t="s">
        <v>335</v>
      </c>
      <c r="D69" s="249"/>
      <c r="E69" s="249"/>
      <c r="F69" s="249"/>
      <c r="G69" s="249"/>
      <c r="H69" s="245"/>
      <c r="I69" s="245"/>
      <c r="J69" s="245"/>
      <c r="K69" s="245"/>
      <c r="L69" s="245"/>
      <c r="M69" s="245"/>
      <c r="N69" s="243"/>
      <c r="O69" s="243" t="s">
        <v>201</v>
      </c>
      <c r="P69" s="246" t="s">
        <v>336</v>
      </c>
      <c r="Q69" s="249"/>
      <c r="R69" s="250"/>
      <c r="S69" s="250"/>
      <c r="T69" s="250"/>
      <c r="U69" s="199"/>
      <c r="V69" s="245"/>
      <c r="W69" s="245"/>
      <c r="X69" s="245"/>
      <c r="Y69" s="245"/>
      <c r="Z69" s="245"/>
    </row>
    <row r="70" ht="13" spans="1:26">
      <c r="A70" s="242" t="s">
        <v>337</v>
      </c>
      <c r="B70" s="242" t="s">
        <v>194</v>
      </c>
      <c r="C70" s="244" t="s">
        <v>338</v>
      </c>
      <c r="D70" s="249"/>
      <c r="E70" s="249"/>
      <c r="F70" s="249"/>
      <c r="G70" s="249"/>
      <c r="H70" s="245"/>
      <c r="I70" s="245"/>
      <c r="J70" s="245"/>
      <c r="K70" s="245"/>
      <c r="L70" s="245"/>
      <c r="M70" s="245"/>
      <c r="N70" s="243"/>
      <c r="O70" s="243" t="s">
        <v>204</v>
      </c>
      <c r="P70" s="246" t="s">
        <v>339</v>
      </c>
      <c r="Q70" s="249"/>
      <c r="R70" s="250"/>
      <c r="S70" s="250"/>
      <c r="T70" s="250"/>
      <c r="U70" s="199"/>
      <c r="V70" s="245"/>
      <c r="W70" s="245"/>
      <c r="X70" s="245"/>
      <c r="Y70" s="245"/>
      <c r="Z70" s="245"/>
    </row>
    <row r="71" ht="13" spans="1:26">
      <c r="A71" s="243"/>
      <c r="B71" s="243" t="s">
        <v>198</v>
      </c>
      <c r="C71" s="246" t="s">
        <v>340</v>
      </c>
      <c r="D71" s="249"/>
      <c r="E71" s="249"/>
      <c r="F71" s="249"/>
      <c r="G71" s="249"/>
      <c r="H71" s="245"/>
      <c r="I71" s="245"/>
      <c r="J71" s="245"/>
      <c r="K71" s="245"/>
      <c r="L71" s="245"/>
      <c r="M71" s="245"/>
      <c r="N71" s="243"/>
      <c r="O71" s="243" t="s">
        <v>228</v>
      </c>
      <c r="P71" s="246" t="s">
        <v>248</v>
      </c>
      <c r="Q71" s="249"/>
      <c r="R71" s="250"/>
      <c r="S71" s="250"/>
      <c r="T71" s="250"/>
      <c r="U71" s="199"/>
      <c r="V71" s="245"/>
      <c r="W71" s="245"/>
      <c r="X71" s="245"/>
      <c r="Y71" s="245"/>
      <c r="Z71" s="245"/>
    </row>
    <row r="72" ht="13" spans="1:26">
      <c r="A72" s="243"/>
      <c r="B72" s="243" t="s">
        <v>201</v>
      </c>
      <c r="C72" s="246" t="s">
        <v>341</v>
      </c>
      <c r="D72" s="249"/>
      <c r="E72" s="249"/>
      <c r="F72" s="249"/>
      <c r="G72" s="249"/>
      <c r="H72" s="245"/>
      <c r="I72" s="245"/>
      <c r="J72" s="245"/>
      <c r="K72" s="245"/>
      <c r="L72" s="245"/>
      <c r="M72" s="245"/>
      <c r="N72" s="243"/>
      <c r="O72" s="243" t="s">
        <v>209</v>
      </c>
      <c r="P72" s="246" t="s">
        <v>256</v>
      </c>
      <c r="Q72" s="249"/>
      <c r="R72" s="250"/>
      <c r="S72" s="250"/>
      <c r="T72" s="250"/>
      <c r="U72" s="199"/>
      <c r="V72" s="245"/>
      <c r="W72" s="245"/>
      <c r="X72" s="245"/>
      <c r="Y72" s="245"/>
      <c r="Z72" s="245"/>
    </row>
    <row r="73" ht="13" spans="1:26">
      <c r="A73" s="243"/>
      <c r="B73" s="243" t="s">
        <v>204</v>
      </c>
      <c r="C73" s="246" t="s">
        <v>342</v>
      </c>
      <c r="D73" s="249"/>
      <c r="E73" s="249"/>
      <c r="F73" s="249"/>
      <c r="G73" s="249"/>
      <c r="H73" s="245"/>
      <c r="I73" s="245"/>
      <c r="J73" s="245"/>
      <c r="K73" s="245"/>
      <c r="L73" s="245"/>
      <c r="M73" s="245"/>
      <c r="N73" s="243"/>
      <c r="O73" s="243" t="s">
        <v>213</v>
      </c>
      <c r="P73" s="246" t="s">
        <v>343</v>
      </c>
      <c r="Q73" s="249"/>
      <c r="R73" s="250"/>
      <c r="S73" s="250"/>
      <c r="T73" s="250"/>
      <c r="U73" s="199"/>
      <c r="V73" s="245"/>
      <c r="W73" s="245"/>
      <c r="X73" s="245"/>
      <c r="Y73" s="245"/>
      <c r="Z73" s="245"/>
    </row>
    <row r="74" ht="13" spans="1:26">
      <c r="A74" s="243"/>
      <c r="B74" s="243" t="s">
        <v>224</v>
      </c>
      <c r="C74" s="246" t="s">
        <v>344</v>
      </c>
      <c r="D74" s="249"/>
      <c r="E74" s="249"/>
      <c r="F74" s="249"/>
      <c r="G74" s="249"/>
      <c r="H74" s="245"/>
      <c r="I74" s="245"/>
      <c r="J74" s="245"/>
      <c r="K74" s="245"/>
      <c r="L74" s="245"/>
      <c r="M74" s="245"/>
      <c r="N74" s="243"/>
      <c r="O74" s="243" t="s">
        <v>216</v>
      </c>
      <c r="P74" s="246" t="s">
        <v>345</v>
      </c>
      <c r="Q74" s="249"/>
      <c r="R74" s="250"/>
      <c r="S74" s="250"/>
      <c r="T74" s="250"/>
      <c r="U74" s="199"/>
      <c r="V74" s="245"/>
      <c r="W74" s="245"/>
      <c r="X74" s="245"/>
      <c r="Y74" s="245"/>
      <c r="Z74" s="245"/>
    </row>
    <row r="75" ht="13" spans="1:26">
      <c r="A75" s="242" t="s">
        <v>346</v>
      </c>
      <c r="B75" s="242" t="s">
        <v>194</v>
      </c>
      <c r="C75" s="244" t="s">
        <v>347</v>
      </c>
      <c r="D75" s="249"/>
      <c r="E75" s="249"/>
      <c r="F75" s="249"/>
      <c r="G75" s="249"/>
      <c r="H75" s="245"/>
      <c r="I75" s="245"/>
      <c r="J75" s="245"/>
      <c r="K75" s="245"/>
      <c r="L75" s="245"/>
      <c r="M75" s="245"/>
      <c r="N75" s="243"/>
      <c r="O75" s="243" t="s">
        <v>233</v>
      </c>
      <c r="P75" s="246" t="s">
        <v>250</v>
      </c>
      <c r="Q75" s="249"/>
      <c r="R75" s="250"/>
      <c r="S75" s="250"/>
      <c r="T75" s="250"/>
      <c r="U75" s="199"/>
      <c r="V75" s="245"/>
      <c r="W75" s="245"/>
      <c r="X75" s="245"/>
      <c r="Y75" s="245"/>
      <c r="Z75" s="245"/>
    </row>
    <row r="76" ht="13" spans="1:26">
      <c r="A76" s="243"/>
      <c r="B76" s="243" t="s">
        <v>198</v>
      </c>
      <c r="C76" s="246" t="s">
        <v>348</v>
      </c>
      <c r="D76" s="249"/>
      <c r="E76" s="249"/>
      <c r="F76" s="249"/>
      <c r="G76" s="249"/>
      <c r="H76" s="245"/>
      <c r="I76" s="245"/>
      <c r="J76" s="245"/>
      <c r="K76" s="245"/>
      <c r="L76" s="245"/>
      <c r="M76" s="245"/>
      <c r="N76" s="243"/>
      <c r="O76" s="243" t="s">
        <v>349</v>
      </c>
      <c r="P76" s="246" t="s">
        <v>350</v>
      </c>
      <c r="Q76" s="249"/>
      <c r="R76" s="250"/>
      <c r="S76" s="250"/>
      <c r="T76" s="250"/>
      <c r="U76" s="199"/>
      <c r="V76" s="245"/>
      <c r="W76" s="245"/>
      <c r="X76" s="245"/>
      <c r="Y76" s="245"/>
      <c r="Z76" s="245"/>
    </row>
    <row r="77" ht="13" spans="1:26">
      <c r="A77" s="243"/>
      <c r="B77" s="243" t="s">
        <v>201</v>
      </c>
      <c r="C77" s="246" t="s">
        <v>351</v>
      </c>
      <c r="D77" s="249"/>
      <c r="E77" s="249"/>
      <c r="F77" s="249"/>
      <c r="G77" s="249"/>
      <c r="H77" s="245"/>
      <c r="I77" s="245"/>
      <c r="J77" s="245"/>
      <c r="K77" s="245"/>
      <c r="L77" s="245"/>
      <c r="M77" s="245"/>
      <c r="N77" s="243"/>
      <c r="O77" s="243" t="s">
        <v>352</v>
      </c>
      <c r="P77" s="246" t="s">
        <v>353</v>
      </c>
      <c r="Q77" s="249"/>
      <c r="R77" s="250"/>
      <c r="S77" s="250"/>
      <c r="T77" s="250"/>
      <c r="U77" s="199"/>
      <c r="V77" s="245"/>
      <c r="W77" s="245"/>
      <c r="X77" s="245"/>
      <c r="Y77" s="245"/>
      <c r="Z77" s="245"/>
    </row>
    <row r="78" ht="13" spans="1:26">
      <c r="A78" s="242" t="s">
        <v>354</v>
      </c>
      <c r="B78" s="242" t="s">
        <v>194</v>
      </c>
      <c r="C78" s="244" t="s">
        <v>88</v>
      </c>
      <c r="D78" s="249"/>
      <c r="E78" s="249"/>
      <c r="F78" s="249"/>
      <c r="G78" s="249"/>
      <c r="H78" s="245"/>
      <c r="I78" s="245"/>
      <c r="J78" s="245"/>
      <c r="K78" s="245"/>
      <c r="L78" s="245"/>
      <c r="M78" s="245"/>
      <c r="N78" s="243"/>
      <c r="O78" s="243" t="s">
        <v>355</v>
      </c>
      <c r="P78" s="246" t="s">
        <v>356</v>
      </c>
      <c r="Q78" s="250"/>
      <c r="R78" s="250"/>
      <c r="S78" s="250"/>
      <c r="T78" s="250"/>
      <c r="U78" s="199"/>
      <c r="V78" s="245"/>
      <c r="W78" s="245"/>
      <c r="X78" s="245"/>
      <c r="Y78" s="245"/>
      <c r="Z78" s="245"/>
    </row>
    <row r="79" ht="13" spans="1:26">
      <c r="A79" s="243"/>
      <c r="B79" s="243" t="s">
        <v>209</v>
      </c>
      <c r="C79" s="246" t="s">
        <v>357</v>
      </c>
      <c r="D79" s="249"/>
      <c r="E79" s="249"/>
      <c r="F79" s="249"/>
      <c r="G79" s="249"/>
      <c r="H79" s="245"/>
      <c r="I79" s="245"/>
      <c r="J79" s="245"/>
      <c r="K79" s="245"/>
      <c r="L79" s="245"/>
      <c r="M79" s="245"/>
      <c r="N79" s="243"/>
      <c r="O79" s="243" t="s">
        <v>207</v>
      </c>
      <c r="P79" s="246" t="s">
        <v>358</v>
      </c>
      <c r="Q79" s="250"/>
      <c r="R79" s="250"/>
      <c r="S79" s="250"/>
      <c r="T79" s="250"/>
      <c r="U79" s="199"/>
      <c r="V79" s="245"/>
      <c r="W79" s="245"/>
      <c r="X79" s="245"/>
      <c r="Y79" s="245"/>
      <c r="Z79" s="245"/>
    </row>
    <row r="80" ht="13" spans="1:26">
      <c r="A80" s="243"/>
      <c r="B80" s="243" t="s">
        <v>213</v>
      </c>
      <c r="C80" s="246" t="s">
        <v>359</v>
      </c>
      <c r="D80" s="249"/>
      <c r="E80" s="249"/>
      <c r="F80" s="249"/>
      <c r="G80" s="249"/>
      <c r="H80" s="245"/>
      <c r="I80" s="245"/>
      <c r="J80" s="245"/>
      <c r="K80" s="245"/>
      <c r="L80" s="245"/>
      <c r="M80" s="245"/>
      <c r="N80" s="242" t="s">
        <v>360</v>
      </c>
      <c r="O80" s="242" t="s">
        <v>194</v>
      </c>
      <c r="P80" s="244" t="s">
        <v>361</v>
      </c>
      <c r="Q80" s="255">
        <f>R80+S80</f>
        <v>783.4</v>
      </c>
      <c r="R80" s="255">
        <f>S80+T80</f>
        <v>783.4</v>
      </c>
      <c r="S80" s="255"/>
      <c r="T80" s="255">
        <f>SUM(T81:T96)</f>
        <v>783.4</v>
      </c>
      <c r="U80" s="199"/>
      <c r="V80" s="245"/>
      <c r="W80" s="245"/>
      <c r="X80" s="245"/>
      <c r="Y80" s="245"/>
      <c r="Z80" s="245"/>
    </row>
    <row r="81" ht="13" spans="1:26">
      <c r="A81" s="243"/>
      <c r="B81" s="243" t="s">
        <v>216</v>
      </c>
      <c r="C81" s="246" t="s">
        <v>362</v>
      </c>
      <c r="D81" s="249"/>
      <c r="E81" s="249"/>
      <c r="F81" s="249"/>
      <c r="G81" s="249"/>
      <c r="H81" s="245"/>
      <c r="I81" s="245"/>
      <c r="J81" s="245"/>
      <c r="K81" s="245"/>
      <c r="L81" s="245"/>
      <c r="M81" s="245"/>
      <c r="N81" s="243"/>
      <c r="O81" s="243" t="s">
        <v>198</v>
      </c>
      <c r="P81" s="246" t="s">
        <v>334</v>
      </c>
      <c r="Q81" s="250">
        <v>100</v>
      </c>
      <c r="R81" s="250">
        <f>S81+T81</f>
        <v>100</v>
      </c>
      <c r="S81" s="250"/>
      <c r="T81" s="250">
        <v>100</v>
      </c>
      <c r="U81" s="199"/>
      <c r="V81" s="245"/>
      <c r="W81" s="245"/>
      <c r="X81" s="245"/>
      <c r="Y81" s="245"/>
      <c r="Z81" s="245"/>
    </row>
    <row r="82" ht="13" spans="1:26">
      <c r="A82" s="243"/>
      <c r="B82" s="243" t="s">
        <v>207</v>
      </c>
      <c r="C82" s="246" t="s">
        <v>88</v>
      </c>
      <c r="D82" s="249"/>
      <c r="E82" s="249"/>
      <c r="F82" s="249"/>
      <c r="G82" s="249"/>
      <c r="H82" s="245"/>
      <c r="I82" s="245"/>
      <c r="J82" s="245"/>
      <c r="K82" s="245"/>
      <c r="L82" s="245"/>
      <c r="M82" s="245"/>
      <c r="N82" s="243"/>
      <c r="O82" s="243" t="s">
        <v>201</v>
      </c>
      <c r="P82" s="246" t="s">
        <v>336</v>
      </c>
      <c r="Q82" s="250">
        <v>144.4</v>
      </c>
      <c r="R82" s="250">
        <f>S82+T82</f>
        <v>144.4</v>
      </c>
      <c r="S82" s="250"/>
      <c r="T82" s="250">
        <v>144.4</v>
      </c>
      <c r="U82" s="199"/>
      <c r="V82" s="245"/>
      <c r="W82" s="245"/>
      <c r="X82" s="245"/>
      <c r="Y82" s="245"/>
      <c r="Z82" s="245"/>
    </row>
    <row r="83" ht="13" spans="1:26">
      <c r="A83" s="257"/>
      <c r="B83" s="258"/>
      <c r="C83" s="257"/>
      <c r="D83" s="249"/>
      <c r="E83" s="249"/>
      <c r="F83" s="249"/>
      <c r="G83" s="249"/>
      <c r="H83" s="245"/>
      <c r="I83" s="245"/>
      <c r="J83" s="245"/>
      <c r="K83" s="245"/>
      <c r="L83" s="245"/>
      <c r="M83" s="245"/>
      <c r="N83" s="257"/>
      <c r="O83" s="258" t="s">
        <v>204</v>
      </c>
      <c r="P83" s="257" t="s">
        <v>339</v>
      </c>
      <c r="Q83" s="250">
        <v>214</v>
      </c>
      <c r="R83" s="250">
        <f>S83+T83</f>
        <v>214</v>
      </c>
      <c r="S83" s="250"/>
      <c r="T83" s="250">
        <v>214</v>
      </c>
      <c r="U83" s="199"/>
      <c r="V83" s="245"/>
      <c r="W83" s="245"/>
      <c r="X83" s="245"/>
      <c r="Y83" s="245"/>
      <c r="Z83" s="245"/>
    </row>
    <row r="84" ht="13" spans="1:26">
      <c r="A84" s="257"/>
      <c r="B84" s="258"/>
      <c r="C84" s="257"/>
      <c r="D84" s="249"/>
      <c r="E84" s="249"/>
      <c r="F84" s="249"/>
      <c r="G84" s="249"/>
      <c r="H84" s="245"/>
      <c r="I84" s="245"/>
      <c r="J84" s="245"/>
      <c r="K84" s="245"/>
      <c r="L84" s="245"/>
      <c r="M84" s="245"/>
      <c r="N84" s="257"/>
      <c r="O84" s="258" t="s">
        <v>228</v>
      </c>
      <c r="P84" s="257" t="s">
        <v>248</v>
      </c>
      <c r="Q84" s="250"/>
      <c r="R84" s="250"/>
      <c r="S84" s="250"/>
      <c r="T84" s="250"/>
      <c r="U84" s="199"/>
      <c r="V84" s="245"/>
      <c r="W84" s="245"/>
      <c r="X84" s="245"/>
      <c r="Y84" s="245"/>
      <c r="Z84" s="245"/>
    </row>
    <row r="85" ht="13" spans="1:26">
      <c r="A85" s="257"/>
      <c r="B85" s="258"/>
      <c r="C85" s="257"/>
      <c r="D85" s="249"/>
      <c r="E85" s="249"/>
      <c r="F85" s="249"/>
      <c r="G85" s="249"/>
      <c r="H85" s="245"/>
      <c r="I85" s="245"/>
      <c r="J85" s="245"/>
      <c r="K85" s="245"/>
      <c r="L85" s="245"/>
      <c r="M85" s="245"/>
      <c r="N85" s="257"/>
      <c r="O85" s="258" t="s">
        <v>209</v>
      </c>
      <c r="P85" s="257" t="s">
        <v>256</v>
      </c>
      <c r="Q85" s="250">
        <v>135</v>
      </c>
      <c r="R85" s="250">
        <f>S85+T85</f>
        <v>135</v>
      </c>
      <c r="S85" s="250"/>
      <c r="T85" s="250">
        <v>135</v>
      </c>
      <c r="U85" s="199"/>
      <c r="V85" s="245"/>
      <c r="W85" s="245"/>
      <c r="X85" s="245"/>
      <c r="Y85" s="245"/>
      <c r="Z85" s="245"/>
    </row>
    <row r="86" ht="13" spans="1:26">
      <c r="A86" s="257"/>
      <c r="B86" s="258"/>
      <c r="C86" s="257"/>
      <c r="D86" s="249"/>
      <c r="E86" s="249"/>
      <c r="F86" s="249"/>
      <c r="G86" s="249"/>
      <c r="H86" s="245"/>
      <c r="I86" s="245"/>
      <c r="J86" s="245"/>
      <c r="K86" s="245"/>
      <c r="L86" s="245"/>
      <c r="M86" s="245"/>
      <c r="N86" s="257"/>
      <c r="O86" s="258" t="s">
        <v>213</v>
      </c>
      <c r="P86" s="257" t="s">
        <v>343</v>
      </c>
      <c r="Q86" s="250"/>
      <c r="R86" s="250"/>
      <c r="S86" s="250"/>
      <c r="T86" s="250"/>
      <c r="U86" s="199"/>
      <c r="V86" s="245"/>
      <c r="W86" s="245"/>
      <c r="X86" s="245"/>
      <c r="Y86" s="245"/>
      <c r="Z86" s="245"/>
    </row>
    <row r="87" ht="13" spans="1:26">
      <c r="A87" s="257"/>
      <c r="B87" s="258"/>
      <c r="C87" s="257"/>
      <c r="D87" s="256"/>
      <c r="E87" s="256"/>
      <c r="F87" s="256"/>
      <c r="G87" s="256"/>
      <c r="H87" s="245"/>
      <c r="I87" s="245"/>
      <c r="J87" s="245"/>
      <c r="K87" s="245"/>
      <c r="L87" s="245"/>
      <c r="M87" s="245"/>
      <c r="N87" s="257"/>
      <c r="O87" s="258" t="s">
        <v>216</v>
      </c>
      <c r="P87" s="257" t="s">
        <v>345</v>
      </c>
      <c r="Q87" s="250"/>
      <c r="R87" s="250"/>
      <c r="S87" s="250"/>
      <c r="T87" s="250"/>
      <c r="U87" s="199"/>
      <c r="V87" s="245"/>
      <c r="W87" s="245"/>
      <c r="X87" s="245"/>
      <c r="Y87" s="245"/>
      <c r="Z87" s="245"/>
    </row>
    <row r="88" ht="13" spans="1:26">
      <c r="A88" s="257"/>
      <c r="B88" s="258"/>
      <c r="C88" s="257"/>
      <c r="D88" s="256"/>
      <c r="E88" s="256"/>
      <c r="F88" s="256"/>
      <c r="G88" s="256"/>
      <c r="H88" s="245"/>
      <c r="I88" s="245"/>
      <c r="J88" s="245"/>
      <c r="K88" s="245"/>
      <c r="L88" s="245"/>
      <c r="M88" s="245"/>
      <c r="N88" s="257"/>
      <c r="O88" s="258" t="s">
        <v>219</v>
      </c>
      <c r="P88" s="257" t="s">
        <v>363</v>
      </c>
      <c r="Q88" s="250"/>
      <c r="R88" s="250"/>
      <c r="S88" s="250"/>
      <c r="T88" s="250"/>
      <c r="U88" s="199"/>
      <c r="V88" s="245"/>
      <c r="W88" s="245"/>
      <c r="X88" s="245"/>
      <c r="Y88" s="245"/>
      <c r="Z88" s="245"/>
    </row>
    <row r="89" ht="13" spans="1:26">
      <c r="A89" s="257"/>
      <c r="B89" s="258"/>
      <c r="C89" s="257"/>
      <c r="D89" s="256"/>
      <c r="E89" s="256"/>
      <c r="F89" s="256"/>
      <c r="G89" s="256"/>
      <c r="H89" s="245"/>
      <c r="I89" s="245"/>
      <c r="J89" s="245"/>
      <c r="K89" s="245"/>
      <c r="L89" s="245"/>
      <c r="M89" s="245"/>
      <c r="N89" s="257"/>
      <c r="O89" s="258" t="s">
        <v>222</v>
      </c>
      <c r="P89" s="257" t="s">
        <v>364</v>
      </c>
      <c r="Q89" s="250"/>
      <c r="R89" s="250"/>
      <c r="S89" s="250"/>
      <c r="T89" s="250"/>
      <c r="U89" s="199"/>
      <c r="V89" s="245"/>
      <c r="W89" s="245"/>
      <c r="X89" s="245"/>
      <c r="Y89" s="245"/>
      <c r="Z89" s="245"/>
    </row>
    <row r="90" ht="13" spans="1:26">
      <c r="A90" s="257"/>
      <c r="B90" s="258"/>
      <c r="C90" s="257"/>
      <c r="D90" s="256"/>
      <c r="E90" s="256"/>
      <c r="F90" s="256"/>
      <c r="G90" s="256"/>
      <c r="H90" s="245"/>
      <c r="I90" s="245"/>
      <c r="J90" s="245"/>
      <c r="K90" s="245"/>
      <c r="L90" s="245"/>
      <c r="M90" s="245"/>
      <c r="N90" s="257"/>
      <c r="O90" s="258" t="s">
        <v>226</v>
      </c>
      <c r="P90" s="257" t="s">
        <v>365</v>
      </c>
      <c r="Q90" s="250"/>
      <c r="R90" s="250"/>
      <c r="S90" s="250"/>
      <c r="T90" s="250"/>
      <c r="U90" s="199"/>
      <c r="V90" s="245"/>
      <c r="W90" s="245"/>
      <c r="X90" s="245"/>
      <c r="Y90" s="245"/>
      <c r="Z90" s="245"/>
    </row>
    <row r="91" ht="13" spans="1:26">
      <c r="A91" s="257"/>
      <c r="B91" s="258"/>
      <c r="C91" s="257"/>
      <c r="D91" s="256"/>
      <c r="E91" s="256"/>
      <c r="F91" s="256"/>
      <c r="G91" s="256"/>
      <c r="H91" s="245"/>
      <c r="I91" s="245"/>
      <c r="J91" s="245"/>
      <c r="K91" s="245"/>
      <c r="L91" s="245"/>
      <c r="M91" s="245"/>
      <c r="N91" s="257"/>
      <c r="O91" s="258" t="s">
        <v>230</v>
      </c>
      <c r="P91" s="257" t="s">
        <v>366</v>
      </c>
      <c r="Q91" s="250"/>
      <c r="R91" s="250"/>
      <c r="S91" s="250"/>
      <c r="T91" s="250"/>
      <c r="U91" s="199"/>
      <c r="V91" s="245"/>
      <c r="W91" s="245"/>
      <c r="X91" s="245"/>
      <c r="Y91" s="245"/>
      <c r="Z91" s="245"/>
    </row>
    <row r="92" ht="13" spans="1:26">
      <c r="A92" s="257"/>
      <c r="B92" s="258"/>
      <c r="C92" s="257"/>
      <c r="D92" s="256"/>
      <c r="E92" s="256"/>
      <c r="F92" s="256"/>
      <c r="G92" s="256"/>
      <c r="H92" s="245"/>
      <c r="I92" s="245"/>
      <c r="J92" s="245"/>
      <c r="K92" s="245"/>
      <c r="L92" s="245"/>
      <c r="M92" s="245"/>
      <c r="N92" s="257"/>
      <c r="O92" s="258" t="s">
        <v>233</v>
      </c>
      <c r="P92" s="257" t="s">
        <v>250</v>
      </c>
      <c r="Q92" s="250"/>
      <c r="R92" s="250"/>
      <c r="S92" s="250"/>
      <c r="T92" s="250"/>
      <c r="U92" s="199"/>
      <c r="V92" s="245"/>
      <c r="W92" s="245"/>
      <c r="X92" s="245"/>
      <c r="Y92" s="245"/>
      <c r="Z92" s="245"/>
    </row>
    <row r="93" ht="13" spans="1:26">
      <c r="A93" s="257"/>
      <c r="B93" s="258"/>
      <c r="C93" s="257"/>
      <c r="D93" s="256"/>
      <c r="E93" s="256"/>
      <c r="F93" s="256"/>
      <c r="G93" s="256"/>
      <c r="H93" s="245"/>
      <c r="I93" s="245"/>
      <c r="J93" s="245"/>
      <c r="K93" s="245"/>
      <c r="L93" s="245"/>
      <c r="M93" s="245"/>
      <c r="N93" s="257"/>
      <c r="O93" s="258" t="s">
        <v>349</v>
      </c>
      <c r="P93" s="257" t="s">
        <v>350</v>
      </c>
      <c r="Q93" s="250"/>
      <c r="R93" s="250"/>
      <c r="S93" s="250"/>
      <c r="T93" s="250"/>
      <c r="U93" s="199"/>
      <c r="V93" s="245"/>
      <c r="W93" s="245"/>
      <c r="X93" s="245"/>
      <c r="Y93" s="245"/>
      <c r="Z93" s="245"/>
    </row>
    <row r="94" ht="13" spans="1:26">
      <c r="A94" s="257"/>
      <c r="B94" s="258"/>
      <c r="C94" s="257"/>
      <c r="D94" s="256"/>
      <c r="E94" s="256"/>
      <c r="F94" s="256"/>
      <c r="G94" s="256"/>
      <c r="H94" s="245"/>
      <c r="I94" s="245"/>
      <c r="J94" s="245"/>
      <c r="K94" s="245"/>
      <c r="L94" s="245"/>
      <c r="M94" s="245"/>
      <c r="N94" s="257"/>
      <c r="O94" s="258" t="s">
        <v>352</v>
      </c>
      <c r="P94" s="257" t="s">
        <v>353</v>
      </c>
      <c r="Q94" s="250"/>
      <c r="R94" s="250"/>
      <c r="S94" s="250"/>
      <c r="T94" s="250"/>
      <c r="U94" s="199"/>
      <c r="V94" s="245"/>
      <c r="W94" s="245"/>
      <c r="X94" s="245"/>
      <c r="Y94" s="245"/>
      <c r="Z94" s="245"/>
    </row>
    <row r="95" ht="13" spans="1:26">
      <c r="A95" s="257"/>
      <c r="B95" s="258"/>
      <c r="C95" s="257"/>
      <c r="D95" s="256"/>
      <c r="E95" s="256"/>
      <c r="F95" s="256"/>
      <c r="G95" s="256"/>
      <c r="H95" s="245"/>
      <c r="I95" s="245"/>
      <c r="J95" s="245"/>
      <c r="K95" s="245"/>
      <c r="L95" s="245"/>
      <c r="M95" s="245"/>
      <c r="N95" s="257"/>
      <c r="O95" s="258" t="s">
        <v>355</v>
      </c>
      <c r="P95" s="257" t="s">
        <v>356</v>
      </c>
      <c r="Q95" s="250">
        <v>190</v>
      </c>
      <c r="R95" s="250">
        <f>S95+T95</f>
        <v>190</v>
      </c>
      <c r="S95" s="250"/>
      <c r="T95" s="250">
        <v>190</v>
      </c>
      <c r="U95" s="199"/>
      <c r="V95" s="245"/>
      <c r="W95" s="245"/>
      <c r="X95" s="245"/>
      <c r="Y95" s="245"/>
      <c r="Z95" s="245"/>
    </row>
    <row r="96" ht="13" spans="1:26">
      <c r="A96" s="257"/>
      <c r="B96" s="258"/>
      <c r="C96" s="257"/>
      <c r="D96" s="256"/>
      <c r="E96" s="256"/>
      <c r="F96" s="256"/>
      <c r="G96" s="256"/>
      <c r="H96" s="245"/>
      <c r="I96" s="245"/>
      <c r="J96" s="245"/>
      <c r="K96" s="245"/>
      <c r="L96" s="245"/>
      <c r="M96" s="245"/>
      <c r="N96" s="257"/>
      <c r="O96" s="258" t="s">
        <v>207</v>
      </c>
      <c r="P96" s="257" t="s">
        <v>258</v>
      </c>
      <c r="Q96" s="250"/>
      <c r="R96" s="250"/>
      <c r="S96" s="250"/>
      <c r="T96" s="250"/>
      <c r="U96" s="199"/>
      <c r="V96" s="245"/>
      <c r="W96" s="245"/>
      <c r="X96" s="245"/>
      <c r="Y96" s="245"/>
      <c r="Z96" s="245"/>
    </row>
    <row r="97" ht="13" spans="1:26">
      <c r="A97" s="257"/>
      <c r="B97" s="258"/>
      <c r="C97" s="257"/>
      <c r="D97" s="256"/>
      <c r="E97" s="256"/>
      <c r="F97" s="256"/>
      <c r="G97" s="256"/>
      <c r="H97" s="245"/>
      <c r="I97" s="245"/>
      <c r="J97" s="245"/>
      <c r="K97" s="245"/>
      <c r="L97" s="245"/>
      <c r="M97" s="245"/>
      <c r="N97" s="261" t="s">
        <v>367</v>
      </c>
      <c r="O97" s="262" t="s">
        <v>194</v>
      </c>
      <c r="P97" s="261" t="s">
        <v>368</v>
      </c>
      <c r="Q97" s="255"/>
      <c r="R97" s="255"/>
      <c r="S97" s="255"/>
      <c r="T97" s="255"/>
      <c r="U97" s="199"/>
      <c r="V97" s="245"/>
      <c r="W97" s="245"/>
      <c r="X97" s="245"/>
      <c r="Y97" s="245"/>
      <c r="Z97" s="245"/>
    </row>
    <row r="98" ht="13" spans="1:26">
      <c r="A98" s="257"/>
      <c r="B98" s="258"/>
      <c r="C98" s="257"/>
      <c r="D98" s="256"/>
      <c r="E98" s="256"/>
      <c r="F98" s="256"/>
      <c r="G98" s="256"/>
      <c r="H98" s="245"/>
      <c r="I98" s="245"/>
      <c r="J98" s="245"/>
      <c r="K98" s="245"/>
      <c r="L98" s="245"/>
      <c r="M98" s="245"/>
      <c r="N98" s="257"/>
      <c r="O98" s="258" t="s">
        <v>198</v>
      </c>
      <c r="P98" s="257" t="s">
        <v>369</v>
      </c>
      <c r="Q98" s="256"/>
      <c r="R98" s="250"/>
      <c r="S98" s="250"/>
      <c r="T98" s="250"/>
      <c r="U98" s="199"/>
      <c r="V98" s="245"/>
      <c r="W98" s="245"/>
      <c r="X98" s="245"/>
      <c r="Y98" s="245"/>
      <c r="Z98" s="245"/>
    </row>
    <row r="99" ht="13" spans="1:26">
      <c r="A99" s="257"/>
      <c r="B99" s="258"/>
      <c r="C99" s="257"/>
      <c r="D99" s="256"/>
      <c r="E99" s="256"/>
      <c r="F99" s="256"/>
      <c r="G99" s="256"/>
      <c r="H99" s="245"/>
      <c r="I99" s="245"/>
      <c r="J99" s="245"/>
      <c r="K99" s="245"/>
      <c r="L99" s="245"/>
      <c r="M99" s="245"/>
      <c r="N99" s="257"/>
      <c r="O99" s="258" t="s">
        <v>207</v>
      </c>
      <c r="P99" s="257" t="s">
        <v>296</v>
      </c>
      <c r="Q99" s="256"/>
      <c r="R99" s="250"/>
      <c r="S99" s="256"/>
      <c r="T99" s="256"/>
      <c r="U99" s="245"/>
      <c r="V99" s="245"/>
      <c r="W99" s="245"/>
      <c r="X99" s="245"/>
      <c r="Y99" s="245"/>
      <c r="Z99" s="245"/>
    </row>
    <row r="100" ht="13" spans="1:26">
      <c r="A100" s="257"/>
      <c r="B100" s="258"/>
      <c r="C100" s="257"/>
      <c r="D100" s="256"/>
      <c r="E100" s="256"/>
      <c r="F100" s="256"/>
      <c r="G100" s="256"/>
      <c r="H100" s="245"/>
      <c r="I100" s="245"/>
      <c r="J100" s="245"/>
      <c r="K100" s="245"/>
      <c r="L100" s="245"/>
      <c r="M100" s="245"/>
      <c r="N100" s="261" t="s">
        <v>370</v>
      </c>
      <c r="O100" s="262" t="s">
        <v>194</v>
      </c>
      <c r="P100" s="261" t="s">
        <v>288</v>
      </c>
      <c r="Q100" s="263"/>
      <c r="R100" s="255"/>
      <c r="S100" s="263"/>
      <c r="T100" s="263"/>
      <c r="U100" s="245"/>
      <c r="V100" s="245"/>
      <c r="W100" s="245"/>
      <c r="X100" s="245"/>
      <c r="Y100" s="245"/>
      <c r="Z100" s="245"/>
    </row>
    <row r="101" ht="13" spans="1:26">
      <c r="A101" s="257"/>
      <c r="B101" s="258"/>
      <c r="C101" s="257"/>
      <c r="D101" s="256"/>
      <c r="E101" s="256"/>
      <c r="F101" s="256"/>
      <c r="G101" s="256"/>
      <c r="H101" s="245"/>
      <c r="I101" s="245"/>
      <c r="J101" s="245"/>
      <c r="K101" s="245"/>
      <c r="L101" s="245"/>
      <c r="M101" s="245"/>
      <c r="N101" s="257"/>
      <c r="O101" s="258" t="s">
        <v>198</v>
      </c>
      <c r="P101" s="257" t="s">
        <v>369</v>
      </c>
      <c r="Q101" s="256"/>
      <c r="R101" s="250"/>
      <c r="S101" s="256"/>
      <c r="T101" s="256"/>
      <c r="U101" s="245"/>
      <c r="V101" s="245"/>
      <c r="W101" s="245"/>
      <c r="X101" s="245"/>
      <c r="Y101" s="245"/>
      <c r="Z101" s="245"/>
    </row>
    <row r="102" ht="13" spans="1:26">
      <c r="A102" s="257"/>
      <c r="B102" s="258"/>
      <c r="C102" s="257"/>
      <c r="D102" s="256"/>
      <c r="E102" s="256"/>
      <c r="F102" s="256"/>
      <c r="G102" s="256"/>
      <c r="H102" s="245"/>
      <c r="I102" s="245"/>
      <c r="J102" s="245"/>
      <c r="K102" s="245"/>
      <c r="L102" s="245"/>
      <c r="M102" s="245"/>
      <c r="N102" s="257"/>
      <c r="O102" s="258" t="s">
        <v>204</v>
      </c>
      <c r="P102" s="257" t="s">
        <v>371</v>
      </c>
      <c r="Q102" s="256"/>
      <c r="R102" s="250"/>
      <c r="S102" s="256"/>
      <c r="T102" s="256"/>
      <c r="U102" s="245"/>
      <c r="V102" s="245"/>
      <c r="W102" s="245"/>
      <c r="X102" s="245"/>
      <c r="Y102" s="245"/>
      <c r="Z102" s="245"/>
    </row>
    <row r="103" ht="13" spans="1:26">
      <c r="A103" s="257"/>
      <c r="B103" s="258"/>
      <c r="C103" s="257"/>
      <c r="D103" s="256"/>
      <c r="E103" s="256"/>
      <c r="F103" s="256"/>
      <c r="G103" s="256"/>
      <c r="H103" s="245"/>
      <c r="I103" s="245"/>
      <c r="J103" s="245"/>
      <c r="K103" s="245"/>
      <c r="L103" s="245"/>
      <c r="M103" s="245"/>
      <c r="N103" s="257"/>
      <c r="O103" s="258" t="s">
        <v>224</v>
      </c>
      <c r="P103" s="257" t="s">
        <v>290</v>
      </c>
      <c r="Q103" s="256"/>
      <c r="R103" s="250"/>
      <c r="S103" s="256"/>
      <c r="T103" s="256"/>
      <c r="U103" s="245"/>
      <c r="V103" s="245"/>
      <c r="W103" s="245"/>
      <c r="X103" s="245"/>
      <c r="Y103" s="245"/>
      <c r="Z103" s="245"/>
    </row>
    <row r="104" ht="13" spans="1:26">
      <c r="A104" s="257"/>
      <c r="B104" s="258"/>
      <c r="C104" s="257"/>
      <c r="D104" s="256"/>
      <c r="E104" s="256"/>
      <c r="F104" s="256"/>
      <c r="G104" s="256"/>
      <c r="H104" s="245"/>
      <c r="I104" s="245"/>
      <c r="J104" s="245"/>
      <c r="K104" s="245"/>
      <c r="L104" s="245"/>
      <c r="M104" s="245"/>
      <c r="N104" s="257"/>
      <c r="O104" s="258" t="s">
        <v>228</v>
      </c>
      <c r="P104" s="257" t="s">
        <v>293</v>
      </c>
      <c r="Q104" s="256"/>
      <c r="R104" s="250"/>
      <c r="S104" s="256"/>
      <c r="T104" s="256"/>
      <c r="U104" s="245"/>
      <c r="V104" s="245"/>
      <c r="W104" s="245"/>
      <c r="X104" s="245"/>
      <c r="Y104" s="245"/>
      <c r="Z104" s="245"/>
    </row>
    <row r="105" ht="13" spans="1:26">
      <c r="A105" s="257"/>
      <c r="B105" s="258"/>
      <c r="C105" s="257"/>
      <c r="D105" s="256"/>
      <c r="E105" s="256"/>
      <c r="F105" s="256"/>
      <c r="G105" s="256"/>
      <c r="H105" s="245"/>
      <c r="I105" s="245"/>
      <c r="J105" s="245"/>
      <c r="K105" s="245"/>
      <c r="L105" s="245"/>
      <c r="M105" s="245"/>
      <c r="N105" s="257"/>
      <c r="O105" s="258" t="s">
        <v>207</v>
      </c>
      <c r="P105" s="257" t="s">
        <v>296</v>
      </c>
      <c r="Q105" s="256"/>
      <c r="R105" s="250"/>
      <c r="S105" s="256"/>
      <c r="T105" s="256"/>
      <c r="U105" s="245"/>
      <c r="V105" s="245"/>
      <c r="W105" s="245"/>
      <c r="X105" s="245"/>
      <c r="Y105" s="245"/>
      <c r="Z105" s="245"/>
    </row>
    <row r="106" ht="13" spans="1:26">
      <c r="A106" s="257"/>
      <c r="B106" s="258"/>
      <c r="C106" s="257"/>
      <c r="D106" s="256"/>
      <c r="E106" s="256"/>
      <c r="F106" s="256"/>
      <c r="G106" s="256"/>
      <c r="H106" s="245"/>
      <c r="I106" s="245"/>
      <c r="J106" s="245"/>
      <c r="K106" s="245"/>
      <c r="L106" s="245"/>
      <c r="M106" s="245"/>
      <c r="N106" s="261" t="s">
        <v>372</v>
      </c>
      <c r="O106" s="262" t="s">
        <v>194</v>
      </c>
      <c r="P106" s="261" t="s">
        <v>317</v>
      </c>
      <c r="Q106" s="263"/>
      <c r="R106" s="255"/>
      <c r="S106" s="263"/>
      <c r="T106" s="263"/>
      <c r="U106" s="245"/>
      <c r="V106" s="245"/>
      <c r="W106" s="245"/>
      <c r="X106" s="245"/>
      <c r="Y106" s="245"/>
      <c r="Z106" s="245"/>
    </row>
    <row r="107" ht="13" spans="1:26">
      <c r="A107" s="257"/>
      <c r="B107" s="258"/>
      <c r="C107" s="257"/>
      <c r="D107" s="256"/>
      <c r="E107" s="256"/>
      <c r="F107" s="256"/>
      <c r="G107" s="256"/>
      <c r="H107" s="245"/>
      <c r="I107" s="245"/>
      <c r="J107" s="245"/>
      <c r="K107" s="245"/>
      <c r="L107" s="245"/>
      <c r="M107" s="245"/>
      <c r="N107" s="257"/>
      <c r="O107" s="258" t="s">
        <v>201</v>
      </c>
      <c r="P107" s="257" t="s">
        <v>319</v>
      </c>
      <c r="Q107" s="256"/>
      <c r="R107" s="250"/>
      <c r="S107" s="256"/>
      <c r="T107" s="256"/>
      <c r="U107" s="245"/>
      <c r="V107" s="245"/>
      <c r="W107" s="245"/>
      <c r="X107" s="245"/>
      <c r="Y107" s="245"/>
      <c r="Z107" s="245"/>
    </row>
    <row r="108" ht="13" spans="1:26">
      <c r="A108" s="257"/>
      <c r="B108" s="258"/>
      <c r="C108" s="257"/>
      <c r="D108" s="256"/>
      <c r="E108" s="256"/>
      <c r="F108" s="256"/>
      <c r="G108" s="256"/>
      <c r="H108" s="245"/>
      <c r="I108" s="245"/>
      <c r="J108" s="245"/>
      <c r="K108" s="245"/>
      <c r="L108" s="245"/>
      <c r="M108" s="245"/>
      <c r="N108" s="257"/>
      <c r="O108" s="258" t="s">
        <v>204</v>
      </c>
      <c r="P108" s="257" t="s">
        <v>320</v>
      </c>
      <c r="Q108" s="256"/>
      <c r="R108" s="250"/>
      <c r="S108" s="256"/>
      <c r="T108" s="256"/>
      <c r="U108" s="245"/>
      <c r="V108" s="245"/>
      <c r="W108" s="245"/>
      <c r="X108" s="245"/>
      <c r="Y108" s="245"/>
      <c r="Z108" s="245"/>
    </row>
    <row r="109" ht="13" spans="1:26">
      <c r="A109" s="257"/>
      <c r="B109" s="258"/>
      <c r="C109" s="257"/>
      <c r="D109" s="256"/>
      <c r="E109" s="256"/>
      <c r="F109" s="256"/>
      <c r="G109" s="256"/>
      <c r="H109" s="245"/>
      <c r="I109" s="245"/>
      <c r="J109" s="245"/>
      <c r="K109" s="245"/>
      <c r="L109" s="245"/>
      <c r="M109" s="245"/>
      <c r="N109" s="261" t="s">
        <v>373</v>
      </c>
      <c r="O109" s="262" t="s">
        <v>194</v>
      </c>
      <c r="P109" s="261" t="s">
        <v>88</v>
      </c>
      <c r="Q109" s="263"/>
      <c r="R109" s="255"/>
      <c r="S109" s="263"/>
      <c r="T109" s="263"/>
      <c r="U109" s="245"/>
      <c r="V109" s="245"/>
      <c r="W109" s="245"/>
      <c r="X109" s="245"/>
      <c r="Y109" s="245"/>
      <c r="Z109" s="245"/>
    </row>
    <row r="110" ht="13" spans="1:26">
      <c r="A110" s="257"/>
      <c r="B110" s="258"/>
      <c r="C110" s="257"/>
      <c r="D110" s="256"/>
      <c r="E110" s="256"/>
      <c r="F110" s="256"/>
      <c r="G110" s="256"/>
      <c r="H110" s="245"/>
      <c r="I110" s="245"/>
      <c r="J110" s="245"/>
      <c r="K110" s="245"/>
      <c r="L110" s="245"/>
      <c r="M110" s="245"/>
      <c r="N110" s="257"/>
      <c r="O110" s="258" t="s">
        <v>209</v>
      </c>
      <c r="P110" s="257" t="s">
        <v>357</v>
      </c>
      <c r="Q110" s="256"/>
      <c r="R110" s="250"/>
      <c r="S110" s="256"/>
      <c r="T110" s="256"/>
      <c r="U110" s="245"/>
      <c r="V110" s="245"/>
      <c r="W110" s="245"/>
      <c r="X110" s="245"/>
      <c r="Y110" s="245"/>
      <c r="Z110" s="245"/>
    </row>
    <row r="111" ht="13" spans="1:26">
      <c r="A111" s="257"/>
      <c r="B111" s="258"/>
      <c r="C111" s="257"/>
      <c r="D111" s="256"/>
      <c r="E111" s="256"/>
      <c r="F111" s="256"/>
      <c r="G111" s="256"/>
      <c r="H111" s="245"/>
      <c r="I111" s="245"/>
      <c r="J111" s="245"/>
      <c r="K111" s="245"/>
      <c r="L111" s="245"/>
      <c r="M111" s="245"/>
      <c r="N111" s="257"/>
      <c r="O111" s="258" t="s">
        <v>213</v>
      </c>
      <c r="P111" s="257" t="s">
        <v>359</v>
      </c>
      <c r="Q111" s="256"/>
      <c r="R111" s="250"/>
      <c r="S111" s="256"/>
      <c r="T111" s="256"/>
      <c r="U111" s="245"/>
      <c r="V111" s="245"/>
      <c r="W111" s="245"/>
      <c r="X111" s="245"/>
      <c r="Y111" s="245"/>
      <c r="Z111" s="245"/>
    </row>
    <row r="112" ht="13" spans="1:26">
      <c r="A112" s="257"/>
      <c r="B112" s="258"/>
      <c r="C112" s="257"/>
      <c r="D112" s="256"/>
      <c r="E112" s="256"/>
      <c r="F112" s="256"/>
      <c r="G112" s="256"/>
      <c r="H112" s="245"/>
      <c r="I112" s="245"/>
      <c r="J112" s="245"/>
      <c r="K112" s="245"/>
      <c r="L112" s="245"/>
      <c r="M112" s="245"/>
      <c r="N112" s="257"/>
      <c r="O112" s="258" t="s">
        <v>216</v>
      </c>
      <c r="P112" s="257" t="s">
        <v>362</v>
      </c>
      <c r="Q112" s="256"/>
      <c r="R112" s="250"/>
      <c r="S112" s="256"/>
      <c r="T112" s="256"/>
      <c r="U112" s="245"/>
      <c r="V112" s="245"/>
      <c r="W112" s="245"/>
      <c r="X112" s="245"/>
      <c r="Y112" s="245"/>
      <c r="Z112" s="245"/>
    </row>
    <row r="113" ht="13" spans="1:26">
      <c r="A113" s="257"/>
      <c r="B113" s="258"/>
      <c r="C113" s="257"/>
      <c r="D113" s="256"/>
      <c r="E113" s="256"/>
      <c r="F113" s="256"/>
      <c r="G113" s="256"/>
      <c r="H113" s="245"/>
      <c r="I113" s="245"/>
      <c r="J113" s="245"/>
      <c r="K113" s="245"/>
      <c r="L113" s="245"/>
      <c r="M113" s="245"/>
      <c r="N113" s="257"/>
      <c r="O113" s="258" t="s">
        <v>207</v>
      </c>
      <c r="P113" s="257" t="s">
        <v>88</v>
      </c>
      <c r="Q113" s="256"/>
      <c r="R113" s="250"/>
      <c r="S113" s="256"/>
      <c r="T113" s="256"/>
      <c r="U113" s="245"/>
      <c r="V113" s="245"/>
      <c r="W113" s="245"/>
      <c r="X113" s="245"/>
      <c r="Y113" s="245"/>
      <c r="Z113" s="245"/>
    </row>
    <row r="114" customHeight="1" spans="1:26">
      <c r="A114" s="259" t="s">
        <v>52</v>
      </c>
      <c r="B114" s="259"/>
      <c r="C114" s="259"/>
      <c r="D114" s="260">
        <f>D39+D50+D53</f>
        <v>4744.73</v>
      </c>
      <c r="E114" s="260">
        <f>E39+E50+E53</f>
        <v>4744.73</v>
      </c>
      <c r="F114" s="260">
        <f>F39+F50+F53</f>
        <v>3814.33</v>
      </c>
      <c r="G114" s="260">
        <f>G39+G50+G53</f>
        <v>930.4</v>
      </c>
      <c r="H114" s="245"/>
      <c r="I114" s="245"/>
      <c r="J114" s="245"/>
      <c r="K114" s="245"/>
      <c r="L114" s="245"/>
      <c r="M114" s="245"/>
      <c r="N114" s="259" t="s">
        <v>52</v>
      </c>
      <c r="O114" s="259"/>
      <c r="P114" s="259"/>
      <c r="Q114" s="264">
        <f>Q8+Q22+Q50+Q80</f>
        <v>4744.73</v>
      </c>
      <c r="R114" s="263">
        <f>R8+R22+R50+R80</f>
        <v>4744.73</v>
      </c>
      <c r="S114" s="263">
        <f>S8+S22+S50+S80</f>
        <v>3814.33</v>
      </c>
      <c r="T114" s="263">
        <f>T8+T22+T50+T80</f>
        <v>930.4</v>
      </c>
      <c r="U114" s="245"/>
      <c r="V114" s="245"/>
      <c r="W114" s="245"/>
      <c r="X114" s="245"/>
      <c r="Y114" s="245"/>
      <c r="Z114" s="245"/>
    </row>
  </sheetData>
  <autoFilter ref="A6:Z114">
    <extLst/>
  </autoFilter>
  <mergeCells count="14">
    <mergeCell ref="A2:W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7" sqref="E7:F7"/>
    </sheetView>
  </sheetViews>
  <sheetFormatPr defaultColWidth="9.10909090909091" defaultRowHeight="14.25" customHeight="1" outlineLevelRow="6" outlineLevelCol="5"/>
  <cols>
    <col min="1" max="2" width="27.4454545454545" style="217" customWidth="1"/>
    <col min="3" max="3" width="17.3363636363636" style="218" customWidth="1"/>
    <col min="4" max="5" width="26.3363636363636" style="219" customWidth="1"/>
    <col min="6" max="6" width="18.6636363636364" style="219" customWidth="1"/>
    <col min="7" max="7" width="9.10909090909091" style="29" customWidth="1"/>
    <col min="8" max="16384" width="9.10909090909091" style="29"/>
  </cols>
  <sheetData>
    <row r="1" ht="12" customHeight="1" spans="1:6">
      <c r="A1" s="220"/>
      <c r="B1" s="220"/>
      <c r="C1" s="61"/>
      <c r="D1" s="40"/>
      <c r="E1" s="40"/>
      <c r="F1" s="221"/>
    </row>
    <row r="2" ht="36" customHeight="1" spans="1:6">
      <c r="A2" s="62" t="s">
        <v>374</v>
      </c>
      <c r="B2" s="62"/>
      <c r="C2" s="62"/>
      <c r="D2" s="62"/>
      <c r="E2" s="62"/>
      <c r="F2" s="62"/>
    </row>
    <row r="3" s="58" customFormat="1" ht="24" customHeight="1" spans="1:6">
      <c r="A3" s="139" t="s">
        <v>1</v>
      </c>
      <c r="B3" s="222"/>
      <c r="C3" s="223"/>
      <c r="D3" s="193"/>
      <c r="F3" s="213" t="s">
        <v>375</v>
      </c>
    </row>
    <row r="4" s="216" customFormat="1" ht="19.5" customHeight="1" spans="1:6">
      <c r="A4" s="64" t="s">
        <v>376</v>
      </c>
      <c r="B4" s="18" t="s">
        <v>377</v>
      </c>
      <c r="C4" s="46" t="s">
        <v>378</v>
      </c>
      <c r="D4" s="47"/>
      <c r="E4" s="75"/>
      <c r="F4" s="18" t="s">
        <v>232</v>
      </c>
    </row>
    <row r="5" s="216" customFormat="1" ht="19.5" customHeight="1" spans="1:6">
      <c r="A5" s="82"/>
      <c r="B5" s="48"/>
      <c r="C5" s="51" t="s">
        <v>60</v>
      </c>
      <c r="D5" s="51" t="s">
        <v>379</v>
      </c>
      <c r="E5" s="51" t="s">
        <v>380</v>
      </c>
      <c r="F5" s="48"/>
    </row>
    <row r="6" s="216" customFormat="1" ht="18.75" customHeight="1" spans="1:6">
      <c r="A6" s="224">
        <v>1</v>
      </c>
      <c r="B6" s="224">
        <v>2</v>
      </c>
      <c r="C6" s="225">
        <v>3</v>
      </c>
      <c r="D6" s="224">
        <v>4</v>
      </c>
      <c r="E6" s="224">
        <v>5</v>
      </c>
      <c r="F6" s="224">
        <v>6</v>
      </c>
    </row>
    <row r="7" ht="18.75" customHeight="1" spans="1:6">
      <c r="A7" s="226">
        <v>13.54</v>
      </c>
      <c r="B7" s="226">
        <v>0</v>
      </c>
      <c r="C7" s="54">
        <v>9.3</v>
      </c>
      <c r="D7" s="226">
        <v>0</v>
      </c>
      <c r="E7" s="226">
        <v>9.3</v>
      </c>
      <c r="F7" s="226">
        <v>4.24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5"/>
  <sheetViews>
    <sheetView workbookViewId="0">
      <selection activeCell="A35" sqref="$A35:$XFD35"/>
    </sheetView>
  </sheetViews>
  <sheetFormatPr defaultColWidth="9.10909090909091" defaultRowHeight="14.25" customHeight="1"/>
  <cols>
    <col min="1" max="1" width="14.8909090909091" style="133" customWidth="1"/>
    <col min="2" max="2" width="18.7181818181818" style="133" customWidth="1"/>
    <col min="3" max="3" width="16.1454545454545" style="133" customWidth="1"/>
    <col min="4" max="5" width="15.1090909090909" style="133" customWidth="1"/>
    <col min="6" max="6" width="14.3363636363636" style="133" customWidth="1"/>
    <col min="7" max="7" width="16.5727272727273" style="133" customWidth="1"/>
    <col min="8" max="9" width="12.1090909090909" style="61" customWidth="1"/>
    <col min="10" max="10" width="14.5545454545455" style="61" customWidth="1"/>
    <col min="11" max="15" width="12.1090909090909" style="61" customWidth="1"/>
    <col min="16" max="16" width="14.9090909090909" style="61" customWidth="1"/>
    <col min="17" max="23" width="12.1090909090909" style="61" customWidth="1"/>
    <col min="24" max="24" width="9.10909090909091" style="29" customWidth="1"/>
    <col min="25" max="16384" width="9.10909090909091" style="29"/>
  </cols>
  <sheetData>
    <row r="1" ht="12" customHeight="1" spans="23:23">
      <c r="W1" s="212"/>
    </row>
    <row r="2" ht="39" customHeight="1" spans="1:23">
      <c r="A2" s="62" t="s">
        <v>381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="58" customFormat="1" ht="24" customHeight="1" spans="1:23">
      <c r="A3" s="139" t="s">
        <v>1</v>
      </c>
      <c r="B3" s="192"/>
      <c r="C3" s="192"/>
      <c r="D3" s="192"/>
      <c r="E3" s="192"/>
      <c r="F3" s="192"/>
      <c r="G3" s="192"/>
      <c r="H3" s="193"/>
      <c r="I3" s="193"/>
      <c r="Q3" s="63"/>
      <c r="R3" s="63"/>
      <c r="S3" s="63"/>
      <c r="T3" s="63"/>
      <c r="U3" s="63"/>
      <c r="V3" s="63"/>
      <c r="W3" s="213" t="s">
        <v>55</v>
      </c>
    </row>
    <row r="4" ht="13.5" customHeight="1" spans="1:23">
      <c r="A4" s="128" t="s">
        <v>382</v>
      </c>
      <c r="B4" s="128" t="s">
        <v>383</v>
      </c>
      <c r="C4" s="128" t="s">
        <v>384</v>
      </c>
      <c r="D4" s="128" t="s">
        <v>77</v>
      </c>
      <c r="E4" s="128" t="s">
        <v>78</v>
      </c>
      <c r="F4" s="128" t="s">
        <v>385</v>
      </c>
      <c r="G4" s="128" t="s">
        <v>386</v>
      </c>
      <c r="H4" s="194" t="s">
        <v>387</v>
      </c>
      <c r="I4" s="66"/>
      <c r="J4" s="66"/>
      <c r="K4" s="66"/>
      <c r="L4" s="66"/>
      <c r="M4" s="66"/>
      <c r="N4" s="66"/>
      <c r="O4" s="66"/>
      <c r="P4" s="66"/>
      <c r="Q4" s="86"/>
      <c r="R4" s="86"/>
      <c r="S4" s="86"/>
      <c r="T4" s="86"/>
      <c r="U4" s="86"/>
      <c r="V4" s="86"/>
      <c r="W4" s="94"/>
    </row>
    <row r="5" ht="13.5" customHeight="1" spans="1:23">
      <c r="A5" s="130"/>
      <c r="B5" s="130"/>
      <c r="C5" s="130"/>
      <c r="D5" s="130"/>
      <c r="E5" s="130"/>
      <c r="F5" s="130"/>
      <c r="G5" s="130"/>
      <c r="H5" s="195" t="s">
        <v>388</v>
      </c>
      <c r="I5" s="20" t="s">
        <v>81</v>
      </c>
      <c r="J5" s="20"/>
      <c r="K5" s="20"/>
      <c r="L5" s="20"/>
      <c r="M5" s="20"/>
      <c r="N5" s="20"/>
      <c r="O5" s="20"/>
      <c r="P5" s="20"/>
      <c r="Q5" s="214" t="s">
        <v>64</v>
      </c>
      <c r="R5" s="194" t="s">
        <v>70</v>
      </c>
      <c r="S5" s="86"/>
      <c r="T5" s="86"/>
      <c r="U5" s="86"/>
      <c r="V5" s="86"/>
      <c r="W5" s="94"/>
    </row>
    <row r="6" ht="13.5" customHeight="1" spans="1:23">
      <c r="A6" s="130"/>
      <c r="B6" s="130"/>
      <c r="C6" s="130"/>
      <c r="D6" s="130"/>
      <c r="E6" s="130"/>
      <c r="F6" s="130"/>
      <c r="G6" s="130"/>
      <c r="H6" s="196"/>
      <c r="I6" s="20" t="s">
        <v>61</v>
      </c>
      <c r="J6" s="20"/>
      <c r="K6" s="20"/>
      <c r="L6" s="20"/>
      <c r="M6" s="20"/>
      <c r="N6" s="20"/>
      <c r="O6" s="70" t="s">
        <v>62</v>
      </c>
      <c r="P6" s="70" t="s">
        <v>63</v>
      </c>
      <c r="Q6" s="215"/>
      <c r="R6" s="50"/>
      <c r="S6" s="66"/>
      <c r="T6" s="66"/>
      <c r="U6" s="66"/>
      <c r="V6" s="66"/>
      <c r="W6" s="65"/>
    </row>
    <row r="7" ht="13.5" customHeight="1" spans="1:23">
      <c r="A7" s="130"/>
      <c r="B7" s="130"/>
      <c r="C7" s="130"/>
      <c r="D7" s="130"/>
      <c r="E7" s="130"/>
      <c r="F7" s="130"/>
      <c r="G7" s="130"/>
      <c r="H7" s="69"/>
      <c r="I7" s="20" t="s">
        <v>389</v>
      </c>
      <c r="J7" s="20"/>
      <c r="K7" s="107" t="s">
        <v>390</v>
      </c>
      <c r="L7" s="107" t="s">
        <v>391</v>
      </c>
      <c r="M7" s="107" t="s">
        <v>392</v>
      </c>
      <c r="N7" s="107" t="s">
        <v>393</v>
      </c>
      <c r="O7" s="205"/>
      <c r="P7" s="205"/>
      <c r="Q7" s="68"/>
      <c r="R7" s="64" t="s">
        <v>60</v>
      </c>
      <c r="S7" s="64" t="s">
        <v>65</v>
      </c>
      <c r="T7" s="64" t="s">
        <v>66</v>
      </c>
      <c r="U7" s="64" t="s">
        <v>67</v>
      </c>
      <c r="V7" s="64" t="s">
        <v>68</v>
      </c>
      <c r="W7" s="64" t="s">
        <v>69</v>
      </c>
    </row>
    <row r="8" ht="27" customHeight="1" spans="1:23">
      <c r="A8" s="197"/>
      <c r="B8" s="197"/>
      <c r="C8" s="197"/>
      <c r="D8" s="197"/>
      <c r="E8" s="197"/>
      <c r="F8" s="197"/>
      <c r="G8" s="197"/>
      <c r="H8" s="198"/>
      <c r="I8" s="20" t="s">
        <v>60</v>
      </c>
      <c r="J8" s="20" t="s">
        <v>394</v>
      </c>
      <c r="K8" s="20"/>
      <c r="L8" s="20"/>
      <c r="M8" s="20"/>
      <c r="N8" s="20"/>
      <c r="O8" s="206"/>
      <c r="P8" s="206"/>
      <c r="Q8" s="81"/>
      <c r="R8" s="82"/>
      <c r="S8" s="82"/>
      <c r="T8" s="82"/>
      <c r="U8" s="82"/>
      <c r="V8" s="82"/>
      <c r="W8" s="82"/>
    </row>
    <row r="9" ht="13.5" customHeight="1" spans="1:23">
      <c r="A9" s="137" t="s">
        <v>163</v>
      </c>
      <c r="B9" s="137" t="s">
        <v>164</v>
      </c>
      <c r="C9" s="137" t="s">
        <v>165</v>
      </c>
      <c r="D9" s="137" t="s">
        <v>166</v>
      </c>
      <c r="E9" s="137" t="s">
        <v>167</v>
      </c>
      <c r="F9" s="137" t="s">
        <v>168</v>
      </c>
      <c r="G9" s="137" t="s">
        <v>174</v>
      </c>
      <c r="H9" s="137" t="s">
        <v>175</v>
      </c>
      <c r="I9" s="207" t="s">
        <v>176</v>
      </c>
      <c r="J9" s="207" t="s">
        <v>177</v>
      </c>
      <c r="K9" s="207" t="s">
        <v>178</v>
      </c>
      <c r="L9" s="207" t="s">
        <v>179</v>
      </c>
      <c r="M9" s="207" t="s">
        <v>180</v>
      </c>
      <c r="N9" s="207" t="s">
        <v>181</v>
      </c>
      <c r="O9" s="207" t="s">
        <v>182</v>
      </c>
      <c r="P9" s="207" t="s">
        <v>183</v>
      </c>
      <c r="Q9" s="207" t="s">
        <v>184</v>
      </c>
      <c r="R9" s="207" t="s">
        <v>185</v>
      </c>
      <c r="S9" s="207" t="s">
        <v>186</v>
      </c>
      <c r="T9" s="207" t="s">
        <v>187</v>
      </c>
      <c r="U9" s="207" t="s">
        <v>188</v>
      </c>
      <c r="V9" s="207" t="s">
        <v>189</v>
      </c>
      <c r="W9" s="207" t="s">
        <v>190</v>
      </c>
    </row>
    <row r="10" ht="23" customHeight="1" spans="1:23">
      <c r="A10" s="144" t="s">
        <v>72</v>
      </c>
      <c r="B10" s="144" t="s">
        <v>395</v>
      </c>
      <c r="C10" s="144" t="s">
        <v>396</v>
      </c>
      <c r="D10" s="144" t="s">
        <v>105</v>
      </c>
      <c r="E10" s="144" t="s">
        <v>397</v>
      </c>
      <c r="F10" s="144" t="s">
        <v>398</v>
      </c>
      <c r="G10" s="144" t="s">
        <v>314</v>
      </c>
      <c r="H10" s="199">
        <v>30</v>
      </c>
      <c r="I10" s="208">
        <v>30</v>
      </c>
      <c r="J10" s="209"/>
      <c r="K10" s="209"/>
      <c r="L10" s="209"/>
      <c r="M10" s="208">
        <v>30</v>
      </c>
      <c r="N10" s="209"/>
      <c r="O10" s="209"/>
      <c r="P10" s="209"/>
      <c r="Q10" s="53"/>
      <c r="R10" s="55"/>
      <c r="S10" s="53"/>
      <c r="T10" s="53"/>
      <c r="U10" s="209"/>
      <c r="V10" s="53"/>
      <c r="W10" s="53"/>
    </row>
    <row r="11" ht="18" customHeight="1" spans="1:23">
      <c r="A11" s="200"/>
      <c r="B11" s="144" t="s">
        <v>399</v>
      </c>
      <c r="C11" s="144" t="s">
        <v>302</v>
      </c>
      <c r="D11" s="144" t="s">
        <v>99</v>
      </c>
      <c r="E11" s="144" t="s">
        <v>400</v>
      </c>
      <c r="F11" s="144" t="s">
        <v>401</v>
      </c>
      <c r="G11" s="144" t="s">
        <v>302</v>
      </c>
      <c r="H11" s="199">
        <v>92.15</v>
      </c>
      <c r="I11" s="208">
        <v>92.15</v>
      </c>
      <c r="J11" s="210"/>
      <c r="K11" s="210"/>
      <c r="L11" s="210"/>
      <c r="M11" s="208">
        <v>92.15</v>
      </c>
      <c r="N11" s="210"/>
      <c r="O11" s="210"/>
      <c r="P11" s="210"/>
      <c r="Q11" s="53"/>
      <c r="R11" s="55"/>
      <c r="S11" s="53"/>
      <c r="T11" s="53"/>
      <c r="U11" s="210"/>
      <c r="V11" s="53"/>
      <c r="W11" s="53"/>
    </row>
    <row r="12" ht="18" customHeight="1" spans="1:23">
      <c r="A12" s="200"/>
      <c r="B12" s="144" t="s">
        <v>402</v>
      </c>
      <c r="C12" s="144" t="s">
        <v>304</v>
      </c>
      <c r="D12" s="144" t="s">
        <v>99</v>
      </c>
      <c r="E12" s="144" t="s">
        <v>400</v>
      </c>
      <c r="F12" s="144" t="s">
        <v>403</v>
      </c>
      <c r="G12" s="144" t="s">
        <v>304</v>
      </c>
      <c r="H12" s="199">
        <v>163.52</v>
      </c>
      <c r="I12" s="208">
        <v>163.52</v>
      </c>
      <c r="J12" s="210"/>
      <c r="K12" s="210"/>
      <c r="L12" s="210"/>
      <c r="M12" s="208">
        <v>163.52</v>
      </c>
      <c r="N12" s="210"/>
      <c r="O12" s="210"/>
      <c r="P12" s="210"/>
      <c r="Q12" s="53"/>
      <c r="R12" s="55"/>
      <c r="S12" s="53"/>
      <c r="T12" s="53"/>
      <c r="U12" s="210"/>
      <c r="V12" s="53"/>
      <c r="W12" s="53"/>
    </row>
    <row r="13" ht="18" customHeight="1" spans="1:23">
      <c r="A13" s="200"/>
      <c r="B13" s="144" t="s">
        <v>404</v>
      </c>
      <c r="C13" s="144" t="s">
        <v>405</v>
      </c>
      <c r="D13" s="144" t="s">
        <v>99</v>
      </c>
      <c r="E13" s="144" t="s">
        <v>400</v>
      </c>
      <c r="F13" s="144" t="s">
        <v>406</v>
      </c>
      <c r="G13" s="144" t="s">
        <v>242</v>
      </c>
      <c r="H13" s="199">
        <v>1.52</v>
      </c>
      <c r="I13" s="208">
        <v>1.52</v>
      </c>
      <c r="J13" s="210"/>
      <c r="K13" s="210"/>
      <c r="L13" s="210"/>
      <c r="M13" s="208">
        <v>1.52</v>
      </c>
      <c r="N13" s="210"/>
      <c r="O13" s="210"/>
      <c r="P13" s="210"/>
      <c r="Q13" s="53"/>
      <c r="R13" s="55"/>
      <c r="S13" s="53"/>
      <c r="T13" s="53"/>
      <c r="U13" s="210"/>
      <c r="V13" s="53"/>
      <c r="W13" s="53"/>
    </row>
    <row r="14" ht="18" customHeight="1" spans="1:23">
      <c r="A14" s="200"/>
      <c r="B14" s="144" t="s">
        <v>407</v>
      </c>
      <c r="C14" s="144" t="s">
        <v>408</v>
      </c>
      <c r="D14" s="144" t="s">
        <v>99</v>
      </c>
      <c r="E14" s="144" t="s">
        <v>400</v>
      </c>
      <c r="F14" s="144" t="s">
        <v>406</v>
      </c>
      <c r="G14" s="144" t="s">
        <v>242</v>
      </c>
      <c r="H14" s="199">
        <v>3.94</v>
      </c>
      <c r="I14" s="208">
        <v>3.94</v>
      </c>
      <c r="J14" s="210"/>
      <c r="K14" s="210"/>
      <c r="L14" s="210"/>
      <c r="M14" s="208">
        <v>3.94</v>
      </c>
      <c r="N14" s="210"/>
      <c r="O14" s="210"/>
      <c r="P14" s="210"/>
      <c r="Q14" s="53"/>
      <c r="R14" s="55"/>
      <c r="S14" s="53"/>
      <c r="T14" s="53"/>
      <c r="U14" s="210"/>
      <c r="V14" s="53"/>
      <c r="W14" s="53"/>
    </row>
    <row r="15" ht="18" customHeight="1" spans="1:23">
      <c r="A15" s="200"/>
      <c r="B15" s="144" t="s">
        <v>409</v>
      </c>
      <c r="C15" s="144" t="s">
        <v>232</v>
      </c>
      <c r="D15" s="144" t="s">
        <v>93</v>
      </c>
      <c r="E15" s="144" t="s">
        <v>410</v>
      </c>
      <c r="F15" s="144" t="s">
        <v>411</v>
      </c>
      <c r="G15" s="144" t="s">
        <v>232</v>
      </c>
      <c r="H15" s="199">
        <v>4.24</v>
      </c>
      <c r="I15" s="208">
        <v>4.24</v>
      </c>
      <c r="J15" s="210"/>
      <c r="K15" s="210"/>
      <c r="L15" s="210"/>
      <c r="M15" s="208">
        <v>4.24</v>
      </c>
      <c r="N15" s="210"/>
      <c r="O15" s="210"/>
      <c r="P15" s="210"/>
      <c r="Q15" s="53"/>
      <c r="R15" s="55"/>
      <c r="S15" s="53"/>
      <c r="T15" s="53"/>
      <c r="U15" s="210"/>
      <c r="V15" s="53"/>
      <c r="W15" s="53"/>
    </row>
    <row r="16" ht="18" customHeight="1" spans="1:23">
      <c r="A16" s="200"/>
      <c r="B16" s="144" t="s">
        <v>412</v>
      </c>
      <c r="C16" s="144" t="s">
        <v>413</v>
      </c>
      <c r="D16" s="144" t="s">
        <v>93</v>
      </c>
      <c r="E16" s="144" t="s">
        <v>410</v>
      </c>
      <c r="F16" s="144" t="s">
        <v>414</v>
      </c>
      <c r="G16" s="144" t="s">
        <v>200</v>
      </c>
      <c r="H16" s="199">
        <v>2300</v>
      </c>
      <c r="I16" s="208">
        <v>2300</v>
      </c>
      <c r="J16" s="210"/>
      <c r="K16" s="210"/>
      <c r="L16" s="210"/>
      <c r="M16" s="208">
        <v>2300</v>
      </c>
      <c r="N16" s="210"/>
      <c r="O16" s="210"/>
      <c r="P16" s="210"/>
      <c r="Q16" s="53"/>
      <c r="R16" s="55"/>
      <c r="S16" s="53"/>
      <c r="T16" s="53"/>
      <c r="U16" s="210"/>
      <c r="V16" s="53"/>
      <c r="W16" s="53"/>
    </row>
    <row r="17" ht="18" customHeight="1" spans="1:23">
      <c r="A17" s="200"/>
      <c r="B17" s="144" t="s">
        <v>415</v>
      </c>
      <c r="C17" s="144" t="s">
        <v>416</v>
      </c>
      <c r="D17" s="144" t="s">
        <v>93</v>
      </c>
      <c r="E17" s="144" t="s">
        <v>410</v>
      </c>
      <c r="F17" s="144" t="s">
        <v>417</v>
      </c>
      <c r="G17" s="144" t="s">
        <v>237</v>
      </c>
      <c r="H17" s="199">
        <v>9.3</v>
      </c>
      <c r="I17" s="208">
        <v>9.3</v>
      </c>
      <c r="J17" s="210"/>
      <c r="K17" s="210"/>
      <c r="L17" s="210"/>
      <c r="M17" s="208">
        <v>9.3</v>
      </c>
      <c r="N17" s="210"/>
      <c r="O17" s="210"/>
      <c r="P17" s="210"/>
      <c r="Q17" s="53"/>
      <c r="R17" s="55"/>
      <c r="S17" s="53"/>
      <c r="T17" s="53"/>
      <c r="U17" s="210"/>
      <c r="V17" s="53"/>
      <c r="W17" s="53"/>
    </row>
    <row r="18" ht="18" customHeight="1" spans="1:23">
      <c r="A18" s="200"/>
      <c r="B18" s="144" t="s">
        <v>418</v>
      </c>
      <c r="C18" s="144" t="s">
        <v>283</v>
      </c>
      <c r="D18" s="144" t="s">
        <v>93</v>
      </c>
      <c r="E18" s="144" t="s">
        <v>410</v>
      </c>
      <c r="F18" s="144" t="s">
        <v>419</v>
      </c>
      <c r="G18" s="144" t="s">
        <v>283</v>
      </c>
      <c r="H18" s="199">
        <v>28</v>
      </c>
      <c r="I18" s="208">
        <v>28</v>
      </c>
      <c r="J18" s="210"/>
      <c r="K18" s="210"/>
      <c r="L18" s="210"/>
      <c r="M18" s="208">
        <v>28</v>
      </c>
      <c r="N18" s="210"/>
      <c r="O18" s="210"/>
      <c r="P18" s="210"/>
      <c r="Q18" s="53"/>
      <c r="R18" s="55"/>
      <c r="S18" s="53"/>
      <c r="T18" s="53"/>
      <c r="U18" s="210"/>
      <c r="V18" s="53"/>
      <c r="W18" s="53"/>
    </row>
    <row r="19" ht="18" customHeight="1" spans="1:23">
      <c r="A19" s="200"/>
      <c r="B19" s="200"/>
      <c r="C19" s="200"/>
      <c r="D19" s="144" t="s">
        <v>99</v>
      </c>
      <c r="E19" s="144" t="s">
        <v>400</v>
      </c>
      <c r="F19" s="144" t="s">
        <v>419</v>
      </c>
      <c r="G19" s="144" t="s">
        <v>283</v>
      </c>
      <c r="H19" s="199">
        <v>10.53</v>
      </c>
      <c r="I19" s="208">
        <v>10.53</v>
      </c>
      <c r="J19" s="210"/>
      <c r="K19" s="210"/>
      <c r="L19" s="210"/>
      <c r="M19" s="208">
        <v>10.53</v>
      </c>
      <c r="N19" s="210"/>
      <c r="O19" s="210"/>
      <c r="P19" s="210"/>
      <c r="Q19" s="53"/>
      <c r="R19" s="55"/>
      <c r="S19" s="53"/>
      <c r="T19" s="53"/>
      <c r="U19" s="210"/>
      <c r="V19" s="53"/>
      <c r="W19" s="53"/>
    </row>
    <row r="20" ht="18" customHeight="1" spans="1:23">
      <c r="A20" s="200"/>
      <c r="B20" s="200"/>
      <c r="C20" s="200"/>
      <c r="D20" s="144" t="s">
        <v>99</v>
      </c>
      <c r="E20" s="144" t="s">
        <v>400</v>
      </c>
      <c r="F20" s="144" t="s">
        <v>420</v>
      </c>
      <c r="G20" s="144" t="s">
        <v>286</v>
      </c>
      <c r="H20" s="199">
        <v>11.22</v>
      </c>
      <c r="I20" s="208">
        <v>11.22</v>
      </c>
      <c r="J20" s="210"/>
      <c r="K20" s="210"/>
      <c r="L20" s="210"/>
      <c r="M20" s="208">
        <v>11.22</v>
      </c>
      <c r="N20" s="210"/>
      <c r="O20" s="210"/>
      <c r="P20" s="210"/>
      <c r="Q20" s="53"/>
      <c r="R20" s="55"/>
      <c r="S20" s="53"/>
      <c r="T20" s="53"/>
      <c r="U20" s="210"/>
      <c r="V20" s="53"/>
      <c r="W20" s="53"/>
    </row>
    <row r="21" ht="18" customHeight="1" spans="1:23">
      <c r="A21" s="200"/>
      <c r="B21" s="144" t="s">
        <v>421</v>
      </c>
      <c r="C21" s="144" t="s">
        <v>221</v>
      </c>
      <c r="D21" s="144" t="s">
        <v>93</v>
      </c>
      <c r="E21" s="144" t="s">
        <v>410</v>
      </c>
      <c r="F21" s="144" t="s">
        <v>422</v>
      </c>
      <c r="G21" s="144" t="s">
        <v>221</v>
      </c>
      <c r="H21" s="199">
        <v>10</v>
      </c>
      <c r="I21" s="208">
        <v>10</v>
      </c>
      <c r="J21" s="210"/>
      <c r="K21" s="210"/>
      <c r="L21" s="210"/>
      <c r="M21" s="208">
        <v>10</v>
      </c>
      <c r="N21" s="210"/>
      <c r="O21" s="210"/>
      <c r="P21" s="210"/>
      <c r="Q21" s="53"/>
      <c r="R21" s="55"/>
      <c r="S21" s="53"/>
      <c r="T21" s="53"/>
      <c r="U21" s="210"/>
      <c r="V21" s="53"/>
      <c r="W21" s="53"/>
    </row>
    <row r="22" ht="18" customHeight="1" spans="1:23">
      <c r="A22" s="200"/>
      <c r="B22" s="144" t="s">
        <v>423</v>
      </c>
      <c r="C22" s="144" t="s">
        <v>424</v>
      </c>
      <c r="D22" s="144" t="s">
        <v>93</v>
      </c>
      <c r="E22" s="144" t="s">
        <v>410</v>
      </c>
      <c r="F22" s="144" t="s">
        <v>406</v>
      </c>
      <c r="G22" s="144" t="s">
        <v>242</v>
      </c>
      <c r="H22" s="199">
        <v>30</v>
      </c>
      <c r="I22" s="208">
        <v>30</v>
      </c>
      <c r="J22" s="210"/>
      <c r="K22" s="210"/>
      <c r="L22" s="210"/>
      <c r="M22" s="208">
        <v>30</v>
      </c>
      <c r="N22" s="210"/>
      <c r="O22" s="210"/>
      <c r="P22" s="210"/>
      <c r="Q22" s="53"/>
      <c r="R22" s="55"/>
      <c r="S22" s="53"/>
      <c r="T22" s="53"/>
      <c r="U22" s="210"/>
      <c r="V22" s="53"/>
      <c r="W22" s="53"/>
    </row>
    <row r="23" ht="18" customHeight="1" spans="1:23">
      <c r="A23" s="200"/>
      <c r="B23" s="200"/>
      <c r="C23" s="200"/>
      <c r="D23" s="200"/>
      <c r="E23" s="200"/>
      <c r="F23" s="144" t="s">
        <v>425</v>
      </c>
      <c r="G23" s="144" t="s">
        <v>245</v>
      </c>
      <c r="H23" s="199">
        <v>5</v>
      </c>
      <c r="I23" s="208">
        <v>5</v>
      </c>
      <c r="J23" s="210"/>
      <c r="K23" s="210"/>
      <c r="L23" s="210"/>
      <c r="M23" s="208">
        <v>5</v>
      </c>
      <c r="N23" s="210"/>
      <c r="O23" s="210"/>
      <c r="P23" s="210"/>
      <c r="Q23" s="53"/>
      <c r="R23" s="55"/>
      <c r="S23" s="53"/>
      <c r="T23" s="53"/>
      <c r="U23" s="210"/>
      <c r="V23" s="53"/>
      <c r="W23" s="53"/>
    </row>
    <row r="24" ht="18" customHeight="1" spans="1:23">
      <c r="A24" s="200"/>
      <c r="B24" s="200"/>
      <c r="C24" s="200"/>
      <c r="D24" s="200"/>
      <c r="E24" s="200"/>
      <c r="F24" s="144" t="s">
        <v>426</v>
      </c>
      <c r="G24" s="144" t="s">
        <v>247</v>
      </c>
      <c r="H24" s="199">
        <v>3.5</v>
      </c>
      <c r="I24" s="208">
        <v>3.5</v>
      </c>
      <c r="J24" s="210"/>
      <c r="K24" s="210"/>
      <c r="L24" s="210"/>
      <c r="M24" s="208">
        <v>3.5</v>
      </c>
      <c r="N24" s="210"/>
      <c r="O24" s="210"/>
      <c r="P24" s="210"/>
      <c r="Q24" s="53"/>
      <c r="R24" s="55"/>
      <c r="S24" s="53"/>
      <c r="T24" s="53"/>
      <c r="U24" s="210"/>
      <c r="V24" s="53"/>
      <c r="W24" s="53"/>
    </row>
    <row r="25" ht="18" customHeight="1" spans="1:23">
      <c r="A25" s="200"/>
      <c r="B25" s="200"/>
      <c r="C25" s="200"/>
      <c r="D25" s="200"/>
      <c r="E25" s="200"/>
      <c r="F25" s="144" t="s">
        <v>427</v>
      </c>
      <c r="G25" s="144" t="s">
        <v>251</v>
      </c>
      <c r="H25" s="199">
        <v>37</v>
      </c>
      <c r="I25" s="208">
        <v>37</v>
      </c>
      <c r="J25" s="210"/>
      <c r="K25" s="210"/>
      <c r="L25" s="210"/>
      <c r="M25" s="208">
        <v>37</v>
      </c>
      <c r="N25" s="210"/>
      <c r="O25" s="210"/>
      <c r="P25" s="210"/>
      <c r="Q25" s="53"/>
      <c r="R25" s="55"/>
      <c r="S25" s="53"/>
      <c r="T25" s="53"/>
      <c r="U25" s="210"/>
      <c r="V25" s="53"/>
      <c r="W25" s="53"/>
    </row>
    <row r="26" ht="18" customHeight="1" spans="1:23">
      <c r="A26" s="200"/>
      <c r="B26" s="200"/>
      <c r="C26" s="200"/>
      <c r="D26" s="200"/>
      <c r="E26" s="200"/>
      <c r="F26" s="144" t="s">
        <v>428</v>
      </c>
      <c r="G26" s="144" t="s">
        <v>253</v>
      </c>
      <c r="H26" s="199">
        <v>50</v>
      </c>
      <c r="I26" s="208">
        <v>50</v>
      </c>
      <c r="J26" s="210"/>
      <c r="K26" s="210"/>
      <c r="L26" s="210"/>
      <c r="M26" s="208">
        <v>50</v>
      </c>
      <c r="N26" s="210"/>
      <c r="O26" s="210"/>
      <c r="P26" s="210"/>
      <c r="Q26" s="53"/>
      <c r="R26" s="55"/>
      <c r="S26" s="53"/>
      <c r="T26" s="53"/>
      <c r="U26" s="210"/>
      <c r="V26" s="53"/>
      <c r="W26" s="53"/>
    </row>
    <row r="27" ht="18" customHeight="1" spans="1:23">
      <c r="A27" s="200"/>
      <c r="B27" s="200"/>
      <c r="C27" s="200"/>
      <c r="D27" s="200"/>
      <c r="E27" s="200"/>
      <c r="F27" s="144" t="s">
        <v>429</v>
      </c>
      <c r="G27" s="144" t="s">
        <v>255</v>
      </c>
      <c r="H27" s="199">
        <v>15</v>
      </c>
      <c r="I27" s="208">
        <v>15</v>
      </c>
      <c r="J27" s="210"/>
      <c r="K27" s="210"/>
      <c r="L27" s="210"/>
      <c r="M27" s="208">
        <v>15</v>
      </c>
      <c r="N27" s="210"/>
      <c r="O27" s="210"/>
      <c r="P27" s="210"/>
      <c r="Q27" s="53"/>
      <c r="R27" s="55"/>
      <c r="S27" s="53"/>
      <c r="T27" s="53"/>
      <c r="U27" s="210"/>
      <c r="V27" s="53"/>
      <c r="W27" s="53"/>
    </row>
    <row r="28" ht="18" customHeight="1" spans="1:23">
      <c r="A28" s="200"/>
      <c r="B28" s="200"/>
      <c r="C28" s="200"/>
      <c r="D28" s="200"/>
      <c r="E28" s="200"/>
      <c r="F28" s="144" t="s">
        <v>430</v>
      </c>
      <c r="G28" s="144" t="s">
        <v>259</v>
      </c>
      <c r="H28" s="199">
        <v>195</v>
      </c>
      <c r="I28" s="208">
        <v>195</v>
      </c>
      <c r="J28" s="210"/>
      <c r="K28" s="210"/>
      <c r="L28" s="210"/>
      <c r="M28" s="208">
        <v>195</v>
      </c>
      <c r="N28" s="210"/>
      <c r="O28" s="210"/>
      <c r="P28" s="210"/>
      <c r="Q28" s="53"/>
      <c r="R28" s="55"/>
      <c r="S28" s="53"/>
      <c r="T28" s="53"/>
      <c r="U28" s="210"/>
      <c r="V28" s="53"/>
      <c r="W28" s="53"/>
    </row>
    <row r="29" ht="18" customHeight="1" spans="1:23">
      <c r="A29" s="200"/>
      <c r="B29" s="200"/>
      <c r="C29" s="200"/>
      <c r="D29" s="200"/>
      <c r="E29" s="200"/>
      <c r="F29" s="144" t="s">
        <v>431</v>
      </c>
      <c r="G29" s="144" t="s">
        <v>262</v>
      </c>
      <c r="H29" s="199">
        <v>20</v>
      </c>
      <c r="I29" s="208">
        <v>20</v>
      </c>
      <c r="J29" s="210"/>
      <c r="K29" s="210"/>
      <c r="L29" s="210"/>
      <c r="M29" s="208">
        <v>20</v>
      </c>
      <c r="N29" s="210"/>
      <c r="O29" s="210"/>
      <c r="P29" s="210"/>
      <c r="Q29" s="53"/>
      <c r="R29" s="55"/>
      <c r="S29" s="53"/>
      <c r="T29" s="53"/>
      <c r="U29" s="210"/>
      <c r="V29" s="53"/>
      <c r="W29" s="53"/>
    </row>
    <row r="30" ht="18" customHeight="1" spans="1:23">
      <c r="A30" s="200"/>
      <c r="B30" s="200"/>
      <c r="C30" s="200"/>
      <c r="D30" s="200"/>
      <c r="E30" s="200"/>
      <c r="F30" s="144" t="s">
        <v>432</v>
      </c>
      <c r="G30" s="144" t="s">
        <v>238</v>
      </c>
      <c r="H30" s="199">
        <v>43.71</v>
      </c>
      <c r="I30" s="208">
        <v>43.71</v>
      </c>
      <c r="J30" s="210"/>
      <c r="K30" s="210"/>
      <c r="L30" s="210"/>
      <c r="M30" s="208">
        <v>43.71</v>
      </c>
      <c r="N30" s="210"/>
      <c r="O30" s="210"/>
      <c r="P30" s="210"/>
      <c r="Q30" s="53"/>
      <c r="R30" s="55"/>
      <c r="S30" s="53"/>
      <c r="T30" s="53"/>
      <c r="U30" s="210"/>
      <c r="V30" s="53"/>
      <c r="W30" s="53"/>
    </row>
    <row r="31" ht="18" customHeight="1" spans="1:23">
      <c r="A31" s="200"/>
      <c r="B31" s="200"/>
      <c r="C31" s="200"/>
      <c r="D31" s="200"/>
      <c r="E31" s="200"/>
      <c r="F31" s="144" t="s">
        <v>433</v>
      </c>
      <c r="G31" s="144" t="s">
        <v>270</v>
      </c>
      <c r="H31" s="199">
        <v>7</v>
      </c>
      <c r="I31" s="208">
        <v>7</v>
      </c>
      <c r="J31" s="210"/>
      <c r="K31" s="210"/>
      <c r="L31" s="210"/>
      <c r="M31" s="208">
        <v>7</v>
      </c>
      <c r="N31" s="210"/>
      <c r="O31" s="210"/>
      <c r="P31" s="210"/>
      <c r="Q31" s="53"/>
      <c r="R31" s="55"/>
      <c r="S31" s="53"/>
      <c r="T31" s="53"/>
      <c r="U31" s="210"/>
      <c r="V31" s="53"/>
      <c r="W31" s="53"/>
    </row>
    <row r="32" ht="18" customHeight="1" spans="1:23">
      <c r="A32" s="200"/>
      <c r="B32" s="200"/>
      <c r="C32" s="200"/>
      <c r="D32" s="200"/>
      <c r="E32" s="200"/>
      <c r="F32" s="144" t="s">
        <v>434</v>
      </c>
      <c r="G32" s="144" t="s">
        <v>277</v>
      </c>
      <c r="H32" s="199">
        <v>70</v>
      </c>
      <c r="I32" s="208">
        <v>70</v>
      </c>
      <c r="J32" s="210"/>
      <c r="K32" s="210"/>
      <c r="L32" s="210"/>
      <c r="M32" s="208">
        <v>70</v>
      </c>
      <c r="N32" s="210"/>
      <c r="O32" s="210"/>
      <c r="P32" s="210"/>
      <c r="Q32" s="53"/>
      <c r="R32" s="55"/>
      <c r="S32" s="53"/>
      <c r="T32" s="53"/>
      <c r="U32" s="210"/>
      <c r="V32" s="53"/>
      <c r="W32" s="53"/>
    </row>
    <row r="33" ht="18" customHeight="1" spans="1:23">
      <c r="A33" s="200"/>
      <c r="B33" s="200"/>
      <c r="C33" s="200"/>
      <c r="D33" s="200"/>
      <c r="E33" s="200"/>
      <c r="F33" s="144" t="s">
        <v>435</v>
      </c>
      <c r="G33" s="144" t="s">
        <v>229</v>
      </c>
      <c r="H33" s="199">
        <v>642.7</v>
      </c>
      <c r="I33" s="208">
        <v>642.7</v>
      </c>
      <c r="J33" s="210"/>
      <c r="K33" s="210"/>
      <c r="L33" s="210"/>
      <c r="M33" s="208">
        <v>642.7</v>
      </c>
      <c r="N33" s="210"/>
      <c r="O33" s="210"/>
      <c r="P33" s="210"/>
      <c r="Q33" s="53"/>
      <c r="R33" s="55"/>
      <c r="S33" s="53"/>
      <c r="T33" s="53"/>
      <c r="U33" s="210"/>
      <c r="V33" s="53"/>
      <c r="W33" s="53"/>
    </row>
    <row r="34" ht="18" customHeight="1" spans="1:23">
      <c r="A34" s="200"/>
      <c r="B34" s="200"/>
      <c r="C34" s="200"/>
      <c r="D34" s="200"/>
      <c r="E34" s="200"/>
      <c r="F34" s="144" t="s">
        <v>436</v>
      </c>
      <c r="G34" s="144" t="s">
        <v>241</v>
      </c>
      <c r="H34" s="199">
        <v>31</v>
      </c>
      <c r="I34" s="208">
        <v>31</v>
      </c>
      <c r="J34" s="210"/>
      <c r="K34" s="210"/>
      <c r="L34" s="210"/>
      <c r="M34" s="208">
        <v>31</v>
      </c>
      <c r="N34" s="210"/>
      <c r="O34" s="210"/>
      <c r="P34" s="210"/>
      <c r="Q34" s="53"/>
      <c r="R34" s="55"/>
      <c r="S34" s="53"/>
      <c r="T34" s="53"/>
      <c r="U34" s="210"/>
      <c r="V34" s="53"/>
      <c r="W34" s="53"/>
    </row>
    <row r="35" s="97" customFormat="1" ht="18" customHeight="1" spans="1:23">
      <c r="A35" s="201" t="s">
        <v>107</v>
      </c>
      <c r="B35" s="202" t="s">
        <v>107</v>
      </c>
      <c r="C35" s="203"/>
      <c r="D35" s="203"/>
      <c r="E35" s="203"/>
      <c r="F35" s="203"/>
      <c r="G35" s="203"/>
      <c r="H35" s="204">
        <f>SUM(H10:H34)</f>
        <v>3814.33</v>
      </c>
      <c r="I35" s="204">
        <f>SUM(I10:I34)</f>
        <v>3814.33</v>
      </c>
      <c r="J35" s="211"/>
      <c r="K35" s="211"/>
      <c r="L35" s="211"/>
      <c r="M35" s="204">
        <f>SUM(M10:M34)</f>
        <v>3814.33</v>
      </c>
      <c r="N35" s="211"/>
      <c r="O35" s="211"/>
      <c r="P35" s="211"/>
      <c r="Q35" s="204"/>
      <c r="R35" s="204"/>
      <c r="S35" s="204"/>
      <c r="T35" s="204"/>
      <c r="U35" s="211"/>
      <c r="V35" s="204"/>
      <c r="W35" s="204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35:B35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26"/>
  <sheetViews>
    <sheetView topLeftCell="N1" workbookViewId="0">
      <selection activeCell="A26" sqref="$A26:$XFD26"/>
    </sheetView>
  </sheetViews>
  <sheetFormatPr defaultColWidth="9.10909090909091" defaultRowHeight="14.25" customHeight="1"/>
  <cols>
    <col min="1" max="1" width="10.3363636363636" style="40" customWidth="1"/>
    <col min="2" max="3" width="19" style="40" customWidth="1"/>
    <col min="4" max="4" width="11.8545454545455" style="40" customWidth="1"/>
    <col min="5" max="5" width="11.1090909090909" style="40" customWidth="1"/>
    <col min="6" max="6" width="10" style="40" customWidth="1"/>
    <col min="7" max="7" width="9.89090909090909" style="40" customWidth="1"/>
    <col min="8" max="8" width="10.1090909090909" style="40" customWidth="1"/>
    <col min="9" max="9" width="9.33636363636364" style="40" customWidth="1"/>
    <col min="10" max="10" width="9.66363636363636" style="40" customWidth="1"/>
    <col min="11" max="11" width="9.33636363636364" style="40" customWidth="1"/>
    <col min="12" max="12" width="10.6636363636364" style="40" customWidth="1"/>
    <col min="13" max="15" width="11.1090909090909" style="40" customWidth="1"/>
    <col min="16" max="16" width="12.8909090909091" style="29" customWidth="1"/>
    <col min="17" max="18" width="12.1090909090909" style="40" customWidth="1"/>
    <col min="19" max="19" width="10" style="40" customWidth="1"/>
    <col min="20" max="20" width="10.5545454545455" style="40" customWidth="1"/>
    <col min="21" max="21" width="10.3363636363636" style="40" customWidth="1"/>
    <col min="22" max="22" width="10.4454545454545" style="40" customWidth="1"/>
    <col min="23" max="24" width="11.1090909090909" style="40" customWidth="1"/>
    <col min="25" max="25" width="9.10909090909091" style="40" customWidth="1"/>
    <col min="26" max="26" width="10.3363636363636" style="40" customWidth="1"/>
    <col min="27" max="29" width="11.6636363636364" style="40" customWidth="1"/>
    <col min="30" max="30" width="10.3363636363636" style="40" customWidth="1"/>
    <col min="31" max="31" width="9.10909090909091" style="29" customWidth="1"/>
    <col min="32" max="16384" width="9.10909090909091" style="29"/>
  </cols>
  <sheetData>
    <row r="1" ht="13.5" customHeight="1" spans="5:30">
      <c r="E1" s="133"/>
      <c r="F1" s="133"/>
      <c r="G1" s="133"/>
      <c r="H1" s="133"/>
      <c r="P1" s="105"/>
      <c r="AD1" s="41"/>
    </row>
    <row r="2" ht="51.75" customHeight="1" spans="1:30">
      <c r="A2" s="62" t="s">
        <v>437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</row>
    <row r="3" s="58" customFormat="1" ht="24" customHeight="1" spans="1:30">
      <c r="A3" s="32" t="s">
        <v>1</v>
      </c>
      <c r="B3" s="32"/>
      <c r="C3" s="7"/>
      <c r="D3" s="7"/>
      <c r="E3" s="7"/>
      <c r="F3" s="7"/>
      <c r="G3" s="7"/>
      <c r="H3" s="7"/>
      <c r="P3" s="160"/>
      <c r="AD3" s="114" t="s">
        <v>375</v>
      </c>
    </row>
    <row r="4" ht="15.75" customHeight="1" spans="1:30">
      <c r="A4" s="149" t="s">
        <v>438</v>
      </c>
      <c r="B4" s="149" t="s">
        <v>383</v>
      </c>
      <c r="C4" s="149" t="s">
        <v>384</v>
      </c>
      <c r="D4" s="149" t="s">
        <v>439</v>
      </c>
      <c r="E4" s="149" t="s">
        <v>77</v>
      </c>
      <c r="F4" s="149" t="s">
        <v>78</v>
      </c>
      <c r="G4" s="149" t="s">
        <v>440</v>
      </c>
      <c r="H4" s="149" t="s">
        <v>441</v>
      </c>
      <c r="I4" s="149" t="s">
        <v>58</v>
      </c>
      <c r="J4" s="46" t="s">
        <v>442</v>
      </c>
      <c r="K4" s="47"/>
      <c r="L4" s="47"/>
      <c r="M4" s="47"/>
      <c r="N4" s="47"/>
      <c r="O4" s="47"/>
      <c r="P4" s="47"/>
      <c r="Q4" s="47"/>
      <c r="R4" s="47"/>
      <c r="S4" s="47"/>
      <c r="T4" s="75"/>
      <c r="U4" s="46" t="s">
        <v>443</v>
      </c>
      <c r="V4" s="47"/>
      <c r="W4" s="75"/>
      <c r="X4" s="64" t="s">
        <v>64</v>
      </c>
      <c r="Y4" s="46" t="s">
        <v>70</v>
      </c>
      <c r="Z4" s="47"/>
      <c r="AA4" s="47"/>
      <c r="AB4" s="47"/>
      <c r="AC4" s="47"/>
      <c r="AD4" s="75"/>
    </row>
    <row r="5" ht="17.25" customHeight="1" spans="1:30">
      <c r="A5" s="150"/>
      <c r="B5" s="150"/>
      <c r="C5" s="150"/>
      <c r="D5" s="150"/>
      <c r="E5" s="150"/>
      <c r="F5" s="150"/>
      <c r="G5" s="150"/>
      <c r="H5" s="150"/>
      <c r="I5" s="150"/>
      <c r="J5" s="161" t="s">
        <v>61</v>
      </c>
      <c r="K5" s="162"/>
      <c r="L5" s="162"/>
      <c r="M5" s="162"/>
      <c r="N5" s="162"/>
      <c r="O5" s="162"/>
      <c r="P5" s="162"/>
      <c r="Q5" s="162"/>
      <c r="R5" s="175"/>
      <c r="S5" s="176" t="s">
        <v>62</v>
      </c>
      <c r="T5" s="64" t="s">
        <v>63</v>
      </c>
      <c r="U5" s="64" t="s">
        <v>61</v>
      </c>
      <c r="V5" s="64" t="s">
        <v>62</v>
      </c>
      <c r="W5" s="64" t="s">
        <v>63</v>
      </c>
      <c r="X5" s="67"/>
      <c r="Y5" s="64" t="s">
        <v>60</v>
      </c>
      <c r="Z5" s="64" t="s">
        <v>65</v>
      </c>
      <c r="AA5" s="64" t="s">
        <v>444</v>
      </c>
      <c r="AB5" s="64" t="s">
        <v>67</v>
      </c>
      <c r="AC5" s="64" t="s">
        <v>68</v>
      </c>
      <c r="AD5" s="64" t="s">
        <v>69</v>
      </c>
    </row>
    <row r="6" ht="35" customHeight="1" spans="1:30">
      <c r="A6" s="150"/>
      <c r="B6" s="150"/>
      <c r="C6" s="150"/>
      <c r="D6" s="150"/>
      <c r="E6" s="150"/>
      <c r="F6" s="150"/>
      <c r="G6" s="150"/>
      <c r="H6" s="150"/>
      <c r="I6" s="163"/>
      <c r="J6" s="164" t="s">
        <v>60</v>
      </c>
      <c r="K6" s="164"/>
      <c r="L6" s="164" t="s">
        <v>445</v>
      </c>
      <c r="M6" s="164" t="s">
        <v>446</v>
      </c>
      <c r="N6" s="164" t="s">
        <v>447</v>
      </c>
      <c r="O6" s="164" t="s">
        <v>448</v>
      </c>
      <c r="P6" s="164" t="s">
        <v>449</v>
      </c>
      <c r="Q6" s="164" t="s">
        <v>450</v>
      </c>
      <c r="R6" s="164" t="s">
        <v>451</v>
      </c>
      <c r="S6" s="17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ht="35" customHeight="1" spans="1:30">
      <c r="A7" s="151"/>
      <c r="B7" s="151"/>
      <c r="C7" s="151"/>
      <c r="D7" s="151"/>
      <c r="E7" s="151"/>
      <c r="F7" s="151"/>
      <c r="G7" s="151"/>
      <c r="H7" s="151"/>
      <c r="I7" s="165"/>
      <c r="J7" s="166" t="s">
        <v>60</v>
      </c>
      <c r="K7" s="166" t="s">
        <v>452</v>
      </c>
      <c r="L7" s="164"/>
      <c r="M7" s="164"/>
      <c r="N7" s="164"/>
      <c r="O7" s="164"/>
      <c r="P7" s="164"/>
      <c r="Q7" s="164"/>
      <c r="R7" s="164"/>
      <c r="S7" s="178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</row>
    <row r="8" ht="15" customHeight="1" spans="1:30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48">
        <v>10</v>
      </c>
      <c r="K8" s="48">
        <v>11</v>
      </c>
      <c r="L8" s="48">
        <v>12</v>
      </c>
      <c r="M8" s="48">
        <v>13</v>
      </c>
      <c r="N8" s="48">
        <v>14</v>
      </c>
      <c r="O8" s="48">
        <v>15</v>
      </c>
      <c r="P8" s="48">
        <v>16</v>
      </c>
      <c r="Q8" s="179">
        <v>17</v>
      </c>
      <c r="R8" s="179">
        <v>18</v>
      </c>
      <c r="S8" s="179">
        <v>19</v>
      </c>
      <c r="T8" s="179">
        <v>20</v>
      </c>
      <c r="U8" s="179">
        <v>21</v>
      </c>
      <c r="V8" s="179">
        <v>22</v>
      </c>
      <c r="W8" s="179">
        <v>23</v>
      </c>
      <c r="X8" s="179">
        <v>24</v>
      </c>
      <c r="Y8" s="179">
        <v>25</v>
      </c>
      <c r="Z8" s="179">
        <v>26</v>
      </c>
      <c r="AA8" s="179">
        <v>27</v>
      </c>
      <c r="AB8" s="179">
        <v>28</v>
      </c>
      <c r="AC8" s="179">
        <v>29</v>
      </c>
      <c r="AD8" s="179">
        <v>30</v>
      </c>
    </row>
    <row r="9" ht="25" customHeight="1" spans="1:30">
      <c r="A9" s="152" t="s">
        <v>453</v>
      </c>
      <c r="B9" s="152" t="s">
        <v>454</v>
      </c>
      <c r="C9" s="152" t="s">
        <v>455</v>
      </c>
      <c r="D9" s="152" t="s">
        <v>72</v>
      </c>
      <c r="E9" s="152" t="s">
        <v>93</v>
      </c>
      <c r="F9" s="152" t="s">
        <v>410</v>
      </c>
      <c r="G9" s="152" t="s">
        <v>456</v>
      </c>
      <c r="H9" s="152" t="s">
        <v>334</v>
      </c>
      <c r="I9" s="167">
        <v>50</v>
      </c>
      <c r="J9" s="168">
        <v>50</v>
      </c>
      <c r="K9" s="168"/>
      <c r="L9" s="168"/>
      <c r="M9" s="168"/>
      <c r="N9" s="168"/>
      <c r="O9" s="168"/>
      <c r="P9" s="168"/>
      <c r="Q9" s="168">
        <v>50</v>
      </c>
      <c r="R9" s="180"/>
      <c r="S9" s="181"/>
      <c r="T9" s="180"/>
      <c r="U9" s="182"/>
      <c r="V9" s="182"/>
      <c r="W9" s="182"/>
      <c r="X9" s="180"/>
      <c r="Y9" s="181"/>
      <c r="Z9" s="180"/>
      <c r="AA9" s="180"/>
      <c r="AB9" s="180"/>
      <c r="AC9" s="180"/>
      <c r="AD9" s="180"/>
    </row>
    <row r="10" ht="25" customHeight="1" spans="1:30">
      <c r="A10" s="153"/>
      <c r="B10" s="153"/>
      <c r="C10" s="153"/>
      <c r="D10" s="153"/>
      <c r="E10" s="153"/>
      <c r="F10" s="153"/>
      <c r="G10" s="152" t="s">
        <v>457</v>
      </c>
      <c r="H10" s="152" t="s">
        <v>336</v>
      </c>
      <c r="I10" s="167">
        <v>36</v>
      </c>
      <c r="J10" s="168">
        <v>36</v>
      </c>
      <c r="K10" s="168"/>
      <c r="L10" s="168"/>
      <c r="M10" s="168"/>
      <c r="N10" s="168"/>
      <c r="O10" s="168"/>
      <c r="P10" s="168"/>
      <c r="Q10" s="168">
        <v>36</v>
      </c>
      <c r="R10" s="180"/>
      <c r="S10" s="181"/>
      <c r="T10" s="180"/>
      <c r="U10" s="183"/>
      <c r="V10" s="183"/>
      <c r="W10" s="183"/>
      <c r="X10" s="180"/>
      <c r="Y10" s="181"/>
      <c r="Z10" s="180"/>
      <c r="AA10" s="180"/>
      <c r="AB10" s="180"/>
      <c r="AC10" s="180"/>
      <c r="AD10" s="183"/>
    </row>
    <row r="11" ht="25" customHeight="1" spans="1:30">
      <c r="A11" s="153"/>
      <c r="B11" s="153"/>
      <c r="C11" s="153"/>
      <c r="D11" s="153"/>
      <c r="E11" s="153"/>
      <c r="F11" s="153"/>
      <c r="G11" s="152" t="s">
        <v>458</v>
      </c>
      <c r="H11" s="152" t="s">
        <v>339</v>
      </c>
      <c r="I11" s="167">
        <v>214</v>
      </c>
      <c r="J11" s="168">
        <v>214</v>
      </c>
      <c r="K11" s="168"/>
      <c r="L11" s="168"/>
      <c r="M11" s="168"/>
      <c r="N11" s="168"/>
      <c r="O11" s="168"/>
      <c r="P11" s="168"/>
      <c r="Q11" s="168">
        <v>214</v>
      </c>
      <c r="R11" s="180"/>
      <c r="S11" s="181"/>
      <c r="T11" s="180"/>
      <c r="U11" s="183"/>
      <c r="V11" s="183"/>
      <c r="W11" s="183"/>
      <c r="X11" s="180"/>
      <c r="Y11" s="181"/>
      <c r="Z11" s="180"/>
      <c r="AA11" s="180"/>
      <c r="AB11" s="180"/>
      <c r="AC11" s="180"/>
      <c r="AD11" s="183"/>
    </row>
    <row r="12" ht="25" customHeight="1" spans="1:30">
      <c r="A12" s="152" t="s">
        <v>459</v>
      </c>
      <c r="B12" s="152" t="s">
        <v>460</v>
      </c>
      <c r="C12" s="152" t="s">
        <v>461</v>
      </c>
      <c r="D12" s="153"/>
      <c r="E12" s="152" t="s">
        <v>93</v>
      </c>
      <c r="F12" s="152" t="s">
        <v>410</v>
      </c>
      <c r="G12" s="152" t="s">
        <v>462</v>
      </c>
      <c r="H12" s="152" t="s">
        <v>256</v>
      </c>
      <c r="I12" s="167">
        <v>100</v>
      </c>
      <c r="J12" s="168">
        <v>100</v>
      </c>
      <c r="K12" s="168"/>
      <c r="L12" s="168"/>
      <c r="M12" s="168"/>
      <c r="N12" s="168"/>
      <c r="O12" s="168"/>
      <c r="P12" s="168"/>
      <c r="Q12" s="168">
        <v>100</v>
      </c>
      <c r="R12" s="180"/>
      <c r="S12" s="181"/>
      <c r="T12" s="180"/>
      <c r="U12" s="183"/>
      <c r="V12" s="183"/>
      <c r="W12" s="183"/>
      <c r="X12" s="180"/>
      <c r="Y12" s="181"/>
      <c r="Z12" s="180"/>
      <c r="AA12" s="180"/>
      <c r="AB12" s="180"/>
      <c r="AC12" s="180"/>
      <c r="AD12" s="183"/>
    </row>
    <row r="13" ht="25" customHeight="1" spans="1:30">
      <c r="A13" s="152" t="s">
        <v>459</v>
      </c>
      <c r="B13" s="152" t="s">
        <v>463</v>
      </c>
      <c r="C13" s="152" t="s">
        <v>464</v>
      </c>
      <c r="D13" s="153"/>
      <c r="E13" s="152" t="s">
        <v>93</v>
      </c>
      <c r="F13" s="152" t="s">
        <v>410</v>
      </c>
      <c r="G13" s="152" t="s">
        <v>406</v>
      </c>
      <c r="H13" s="152" t="s">
        <v>242</v>
      </c>
      <c r="I13" s="167">
        <v>40</v>
      </c>
      <c r="J13" s="168">
        <v>40</v>
      </c>
      <c r="K13" s="168"/>
      <c r="L13" s="168"/>
      <c r="M13" s="168"/>
      <c r="N13" s="168"/>
      <c r="O13" s="168"/>
      <c r="P13" s="168"/>
      <c r="Q13" s="168">
        <v>40</v>
      </c>
      <c r="R13" s="180"/>
      <c r="S13" s="181"/>
      <c r="T13" s="180"/>
      <c r="U13" s="183"/>
      <c r="V13" s="183"/>
      <c r="W13" s="183"/>
      <c r="X13" s="180"/>
      <c r="Y13" s="181"/>
      <c r="Z13" s="180"/>
      <c r="AA13" s="180"/>
      <c r="AB13" s="180"/>
      <c r="AC13" s="180"/>
      <c r="AD13" s="183"/>
    </row>
    <row r="14" ht="25" customHeight="1" spans="1:30">
      <c r="A14" s="153"/>
      <c r="B14" s="153"/>
      <c r="C14" s="153"/>
      <c r="D14" s="153"/>
      <c r="E14" s="153"/>
      <c r="F14" s="153"/>
      <c r="G14" s="152" t="s">
        <v>465</v>
      </c>
      <c r="H14" s="152" t="s">
        <v>356</v>
      </c>
      <c r="I14" s="167">
        <v>50</v>
      </c>
      <c r="J14" s="168">
        <v>50</v>
      </c>
      <c r="K14" s="168"/>
      <c r="L14" s="168"/>
      <c r="M14" s="168"/>
      <c r="N14" s="168"/>
      <c r="O14" s="168"/>
      <c r="P14" s="168"/>
      <c r="Q14" s="168">
        <v>50</v>
      </c>
      <c r="R14" s="180"/>
      <c r="S14" s="181"/>
      <c r="T14" s="180"/>
      <c r="U14" s="183"/>
      <c r="V14" s="183"/>
      <c r="W14" s="183"/>
      <c r="X14" s="180"/>
      <c r="Y14" s="181"/>
      <c r="Z14" s="180"/>
      <c r="AA14" s="180"/>
      <c r="AB14" s="180"/>
      <c r="AC14" s="180"/>
      <c r="AD14" s="183"/>
    </row>
    <row r="15" ht="25" customHeight="1" spans="1:30">
      <c r="A15" s="152" t="s">
        <v>453</v>
      </c>
      <c r="B15" s="152" t="s">
        <v>466</v>
      </c>
      <c r="C15" s="152" t="s">
        <v>467</v>
      </c>
      <c r="D15" s="153"/>
      <c r="E15" s="152" t="s">
        <v>93</v>
      </c>
      <c r="F15" s="152" t="s">
        <v>410</v>
      </c>
      <c r="G15" s="152" t="s">
        <v>406</v>
      </c>
      <c r="H15" s="152" t="s">
        <v>242</v>
      </c>
      <c r="I15" s="167">
        <v>1.6</v>
      </c>
      <c r="J15" s="168">
        <v>1.6</v>
      </c>
      <c r="K15" s="168"/>
      <c r="L15" s="168"/>
      <c r="M15" s="168"/>
      <c r="N15" s="168"/>
      <c r="O15" s="168"/>
      <c r="P15" s="168"/>
      <c r="Q15" s="168">
        <v>1.6</v>
      </c>
      <c r="R15" s="180"/>
      <c r="S15" s="181"/>
      <c r="T15" s="180"/>
      <c r="U15" s="183"/>
      <c r="V15" s="183"/>
      <c r="W15" s="183"/>
      <c r="X15" s="180"/>
      <c r="Y15" s="181"/>
      <c r="Z15" s="180"/>
      <c r="AA15" s="180"/>
      <c r="AB15" s="180"/>
      <c r="AC15" s="180"/>
      <c r="AD15" s="183"/>
    </row>
    <row r="16" ht="25" customHeight="1" spans="1:30">
      <c r="A16" s="153"/>
      <c r="B16" s="153"/>
      <c r="C16" s="153"/>
      <c r="D16" s="153"/>
      <c r="E16" s="153"/>
      <c r="F16" s="153"/>
      <c r="G16" s="152" t="s">
        <v>456</v>
      </c>
      <c r="H16" s="152" t="s">
        <v>334</v>
      </c>
      <c r="I16" s="167">
        <v>50</v>
      </c>
      <c r="J16" s="168">
        <v>50</v>
      </c>
      <c r="K16" s="168"/>
      <c r="L16" s="168"/>
      <c r="M16" s="168"/>
      <c r="N16" s="168"/>
      <c r="O16" s="168"/>
      <c r="P16" s="168"/>
      <c r="Q16" s="168">
        <v>50</v>
      </c>
      <c r="R16" s="180"/>
      <c r="S16" s="181"/>
      <c r="T16" s="180"/>
      <c r="U16" s="183"/>
      <c r="V16" s="183"/>
      <c r="W16" s="183"/>
      <c r="X16" s="180"/>
      <c r="Y16" s="181"/>
      <c r="Z16" s="180"/>
      <c r="AA16" s="180"/>
      <c r="AB16" s="180"/>
      <c r="AC16" s="180"/>
      <c r="AD16" s="183"/>
    </row>
    <row r="17" ht="25" customHeight="1" spans="1:30">
      <c r="A17" s="153"/>
      <c r="B17" s="153"/>
      <c r="C17" s="153"/>
      <c r="D17" s="153"/>
      <c r="E17" s="153"/>
      <c r="F17" s="153"/>
      <c r="G17" s="152" t="s">
        <v>457</v>
      </c>
      <c r="H17" s="152" t="s">
        <v>336</v>
      </c>
      <c r="I17" s="167">
        <v>108.4</v>
      </c>
      <c r="J17" s="168">
        <v>108.4</v>
      </c>
      <c r="K17" s="168"/>
      <c r="L17" s="168"/>
      <c r="M17" s="168"/>
      <c r="N17" s="168"/>
      <c r="O17" s="168"/>
      <c r="P17" s="168"/>
      <c r="Q17" s="168">
        <v>108.4</v>
      </c>
      <c r="R17" s="180"/>
      <c r="S17" s="181"/>
      <c r="T17" s="180"/>
      <c r="U17" s="183"/>
      <c r="V17" s="183"/>
      <c r="W17" s="183"/>
      <c r="X17" s="180"/>
      <c r="Y17" s="181"/>
      <c r="Z17" s="180"/>
      <c r="AA17" s="180"/>
      <c r="AB17" s="180"/>
      <c r="AC17" s="180"/>
      <c r="AD17" s="183"/>
    </row>
    <row r="18" ht="25" customHeight="1" spans="1:30">
      <c r="A18" s="153"/>
      <c r="B18" s="153"/>
      <c r="C18" s="153"/>
      <c r="D18" s="153"/>
      <c r="E18" s="153"/>
      <c r="F18" s="153"/>
      <c r="G18" s="152" t="s">
        <v>465</v>
      </c>
      <c r="H18" s="152" t="s">
        <v>356</v>
      </c>
      <c r="I18" s="167">
        <v>140</v>
      </c>
      <c r="J18" s="168">
        <v>140</v>
      </c>
      <c r="K18" s="168"/>
      <c r="L18" s="168"/>
      <c r="M18" s="168"/>
      <c r="N18" s="168"/>
      <c r="O18" s="168"/>
      <c r="P18" s="168"/>
      <c r="Q18" s="168">
        <v>140</v>
      </c>
      <c r="R18" s="180"/>
      <c r="S18" s="181"/>
      <c r="T18" s="180"/>
      <c r="U18" s="183"/>
      <c r="V18" s="183"/>
      <c r="W18" s="183"/>
      <c r="X18" s="180"/>
      <c r="Y18" s="181"/>
      <c r="Z18" s="180"/>
      <c r="AA18" s="180"/>
      <c r="AB18" s="180"/>
      <c r="AC18" s="180"/>
      <c r="AD18" s="183"/>
    </row>
    <row r="19" ht="25" customHeight="1" spans="1:30">
      <c r="A19" s="152" t="s">
        <v>468</v>
      </c>
      <c r="B19" s="152" t="s">
        <v>469</v>
      </c>
      <c r="C19" s="152" t="s">
        <v>470</v>
      </c>
      <c r="D19" s="153"/>
      <c r="E19" s="152" t="s">
        <v>93</v>
      </c>
      <c r="F19" s="152" t="s">
        <v>410</v>
      </c>
      <c r="G19" s="152" t="s">
        <v>471</v>
      </c>
      <c r="H19" s="152" t="s">
        <v>318</v>
      </c>
      <c r="I19" s="167">
        <v>8</v>
      </c>
      <c r="J19" s="168">
        <v>8</v>
      </c>
      <c r="K19" s="168"/>
      <c r="L19" s="168"/>
      <c r="M19" s="168"/>
      <c r="N19" s="168"/>
      <c r="O19" s="168"/>
      <c r="P19" s="168"/>
      <c r="Q19" s="168">
        <v>8</v>
      </c>
      <c r="R19" s="180"/>
      <c r="S19" s="181"/>
      <c r="T19" s="180"/>
      <c r="U19" s="183"/>
      <c r="V19" s="183"/>
      <c r="W19" s="183"/>
      <c r="X19" s="180"/>
      <c r="Y19" s="181"/>
      <c r="Z19" s="180"/>
      <c r="AA19" s="180"/>
      <c r="AB19" s="180"/>
      <c r="AC19" s="180"/>
      <c r="AD19" s="183"/>
    </row>
    <row r="20" ht="25" customHeight="1" spans="1:30">
      <c r="A20" s="152" t="s">
        <v>468</v>
      </c>
      <c r="B20" s="152" t="s">
        <v>472</v>
      </c>
      <c r="C20" s="152" t="s">
        <v>473</v>
      </c>
      <c r="D20" s="153"/>
      <c r="E20" s="152" t="s">
        <v>93</v>
      </c>
      <c r="F20" s="152" t="s">
        <v>410</v>
      </c>
      <c r="G20" s="152" t="s">
        <v>471</v>
      </c>
      <c r="H20" s="152" t="s">
        <v>318</v>
      </c>
      <c r="I20" s="167">
        <v>2.4</v>
      </c>
      <c r="J20" s="168">
        <v>2.4</v>
      </c>
      <c r="K20" s="168"/>
      <c r="L20" s="168"/>
      <c r="M20" s="168"/>
      <c r="N20" s="168"/>
      <c r="O20" s="168"/>
      <c r="P20" s="168"/>
      <c r="Q20" s="168">
        <v>2.4</v>
      </c>
      <c r="R20" s="180"/>
      <c r="S20" s="181"/>
      <c r="T20" s="180"/>
      <c r="U20" s="183"/>
      <c r="V20" s="183"/>
      <c r="W20" s="183"/>
      <c r="X20" s="180"/>
      <c r="Y20" s="181"/>
      <c r="Z20" s="180"/>
      <c r="AA20" s="180"/>
      <c r="AB20" s="180"/>
      <c r="AC20" s="180"/>
      <c r="AD20" s="183"/>
    </row>
    <row r="21" ht="25" customHeight="1" spans="1:30">
      <c r="A21" s="152" t="s">
        <v>453</v>
      </c>
      <c r="B21" s="152" t="s">
        <v>474</v>
      </c>
      <c r="C21" s="152" t="s">
        <v>475</v>
      </c>
      <c r="D21" s="153"/>
      <c r="E21" s="152" t="s">
        <v>93</v>
      </c>
      <c r="F21" s="152" t="s">
        <v>410</v>
      </c>
      <c r="G21" s="152" t="s">
        <v>430</v>
      </c>
      <c r="H21" s="152" t="s">
        <v>259</v>
      </c>
      <c r="I21" s="167">
        <v>45</v>
      </c>
      <c r="J21" s="168">
        <v>45</v>
      </c>
      <c r="K21" s="168"/>
      <c r="L21" s="168"/>
      <c r="M21" s="168"/>
      <c r="N21" s="168"/>
      <c r="O21" s="168"/>
      <c r="P21" s="168"/>
      <c r="Q21" s="168">
        <v>45</v>
      </c>
      <c r="R21" s="180"/>
      <c r="S21" s="181"/>
      <c r="T21" s="180"/>
      <c r="U21" s="183"/>
      <c r="V21" s="183"/>
      <c r="W21" s="183"/>
      <c r="X21" s="180"/>
      <c r="Y21" s="181"/>
      <c r="Z21" s="180"/>
      <c r="AA21" s="180"/>
      <c r="AB21" s="180"/>
      <c r="AC21" s="180"/>
      <c r="AD21" s="183"/>
    </row>
    <row r="22" ht="25" customHeight="1" spans="1:30">
      <c r="A22" s="153"/>
      <c r="B22" s="153"/>
      <c r="C22" s="153"/>
      <c r="D22" s="153"/>
      <c r="E22" s="153"/>
      <c r="F22" s="153"/>
      <c r="G22" s="152" t="s">
        <v>462</v>
      </c>
      <c r="H22" s="152" t="s">
        <v>256</v>
      </c>
      <c r="I22" s="167">
        <v>35</v>
      </c>
      <c r="J22" s="168">
        <v>35</v>
      </c>
      <c r="K22" s="168"/>
      <c r="L22" s="168"/>
      <c r="M22" s="168"/>
      <c r="N22" s="168"/>
      <c r="O22" s="168"/>
      <c r="P22" s="168"/>
      <c r="Q22" s="168">
        <v>35</v>
      </c>
      <c r="R22" s="180"/>
      <c r="S22" s="181"/>
      <c r="T22" s="180"/>
      <c r="U22" s="183"/>
      <c r="V22" s="183"/>
      <c r="W22" s="183"/>
      <c r="X22" s="180"/>
      <c r="Y22" s="181"/>
      <c r="Z22" s="180"/>
      <c r="AA22" s="180"/>
      <c r="AB22" s="180"/>
      <c r="AC22" s="180"/>
      <c r="AD22" s="183"/>
    </row>
    <row r="23" ht="25" customHeight="1" spans="1:30">
      <c r="A23" s="152" t="s">
        <v>453</v>
      </c>
      <c r="B23" s="152" t="s">
        <v>476</v>
      </c>
      <c r="C23" s="152" t="s">
        <v>477</v>
      </c>
      <c r="D23" s="153"/>
      <c r="E23" s="152" t="s">
        <v>93</v>
      </c>
      <c r="F23" s="152" t="s">
        <v>410</v>
      </c>
      <c r="G23" s="152" t="s">
        <v>433</v>
      </c>
      <c r="H23" s="152" t="s">
        <v>270</v>
      </c>
      <c r="I23" s="167">
        <v>50</v>
      </c>
      <c r="J23" s="168">
        <v>50</v>
      </c>
      <c r="K23" s="168"/>
      <c r="L23" s="168"/>
      <c r="M23" s="168"/>
      <c r="N23" s="168"/>
      <c r="O23" s="168"/>
      <c r="P23" s="168"/>
      <c r="Q23" s="168">
        <v>50</v>
      </c>
      <c r="R23" s="180"/>
      <c r="S23" s="181"/>
      <c r="T23" s="180"/>
      <c r="U23" s="183"/>
      <c r="V23" s="183"/>
      <c r="W23" s="183"/>
      <c r="X23" s="180"/>
      <c r="Y23" s="181"/>
      <c r="Z23" s="180"/>
      <c r="AA23" s="180"/>
      <c r="AB23" s="180"/>
      <c r="AC23" s="180"/>
      <c r="AD23" s="183"/>
    </row>
    <row r="24" ht="25" customHeight="1" spans="1:30">
      <c r="A24" s="152" t="s">
        <v>453</v>
      </c>
      <c r="B24" s="152" t="s">
        <v>478</v>
      </c>
      <c r="C24" s="152" t="s">
        <v>479</v>
      </c>
      <c r="D24" s="153"/>
      <c r="E24" s="152" t="s">
        <v>93</v>
      </c>
      <c r="F24" s="152" t="s">
        <v>410</v>
      </c>
      <c r="G24" s="152" t="s">
        <v>480</v>
      </c>
      <c r="H24" s="101" t="s">
        <v>325</v>
      </c>
      <c r="I24" s="169">
        <v>450</v>
      </c>
      <c r="J24" s="170"/>
      <c r="K24" s="170"/>
      <c r="L24" s="170"/>
      <c r="M24" s="170"/>
      <c r="N24" s="170"/>
      <c r="O24" s="170"/>
      <c r="P24" s="170"/>
      <c r="Q24" s="170"/>
      <c r="R24" s="184"/>
      <c r="S24" s="185"/>
      <c r="T24" s="184"/>
      <c r="U24" s="186"/>
      <c r="V24" s="186"/>
      <c r="W24" s="186"/>
      <c r="X24" s="170">
        <v>450</v>
      </c>
      <c r="Y24" s="185"/>
      <c r="Z24" s="184"/>
      <c r="AA24" s="184"/>
      <c r="AB24" s="184"/>
      <c r="AC24" s="184"/>
      <c r="AD24" s="186"/>
    </row>
    <row r="25" ht="25" customHeight="1" spans="1:30">
      <c r="A25" s="101" t="s">
        <v>453</v>
      </c>
      <c r="B25" s="101" t="s">
        <v>481</v>
      </c>
      <c r="C25" s="101" t="s">
        <v>482</v>
      </c>
      <c r="D25" s="154"/>
      <c r="E25" s="101" t="s">
        <v>93</v>
      </c>
      <c r="F25" s="101" t="s">
        <v>410</v>
      </c>
      <c r="G25" s="155" t="s">
        <v>434</v>
      </c>
      <c r="H25" s="11" t="s">
        <v>277</v>
      </c>
      <c r="I25" s="171">
        <v>200</v>
      </c>
      <c r="J25" s="172"/>
      <c r="K25" s="172"/>
      <c r="L25" s="172"/>
      <c r="M25" s="172"/>
      <c r="N25" s="172"/>
      <c r="O25" s="172"/>
      <c r="P25" s="172"/>
      <c r="Q25" s="172"/>
      <c r="R25" s="187"/>
      <c r="S25" s="188"/>
      <c r="T25" s="187"/>
      <c r="U25" s="189"/>
      <c r="V25" s="189"/>
      <c r="W25" s="189"/>
      <c r="X25" s="172">
        <v>200</v>
      </c>
      <c r="Y25" s="188"/>
      <c r="Z25" s="187"/>
      <c r="AA25" s="187"/>
      <c r="AB25" s="187"/>
      <c r="AC25" s="187"/>
      <c r="AD25" s="187"/>
    </row>
    <row r="26" s="97" customFormat="1" ht="25" customHeight="1" spans="1:30">
      <c r="A26" s="156" t="s">
        <v>107</v>
      </c>
      <c r="B26" s="157"/>
      <c r="C26" s="158"/>
      <c r="D26" s="158"/>
      <c r="E26" s="158"/>
      <c r="F26" s="158"/>
      <c r="G26" s="158"/>
      <c r="H26" s="159"/>
      <c r="I26" s="173">
        <v>1580.4</v>
      </c>
      <c r="J26" s="174">
        <v>930.4</v>
      </c>
      <c r="K26" s="174"/>
      <c r="L26" s="174"/>
      <c r="M26" s="174"/>
      <c r="N26" s="174"/>
      <c r="O26" s="174"/>
      <c r="P26" s="174"/>
      <c r="Q26" s="174">
        <f>SUM(Q9:Q25)</f>
        <v>930.4</v>
      </c>
      <c r="R26" s="173"/>
      <c r="S26" s="174"/>
      <c r="T26" s="190"/>
      <c r="U26" s="190"/>
      <c r="V26" s="190"/>
      <c r="W26" s="174"/>
      <c r="X26" s="173">
        <f>SUM(X24:X25)</f>
        <v>650</v>
      </c>
      <c r="Y26" s="174"/>
      <c r="Z26" s="174"/>
      <c r="AA26" s="174"/>
      <c r="AB26" s="174"/>
      <c r="AC26" s="174"/>
      <c r="AD26" s="191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26:H2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3"/>
  <sheetViews>
    <sheetView topLeftCell="C38" workbookViewId="0">
      <selection activeCell="A6" sqref="A6:J63"/>
    </sheetView>
  </sheetViews>
  <sheetFormatPr defaultColWidth="9.10909090909091" defaultRowHeight="12" customHeight="1"/>
  <cols>
    <col min="1" max="1" width="34.3363636363636" style="2" customWidth="1"/>
    <col min="2" max="2" width="28.8545454545455" style="2" customWidth="1"/>
    <col min="3" max="5" width="23.5545454545455" style="2" customWidth="1"/>
    <col min="6" max="6" width="11.3363636363636" style="3" customWidth="1"/>
    <col min="7" max="7" width="25.1090909090909" style="2" customWidth="1"/>
    <col min="8" max="8" width="15.5545454545455" style="3" customWidth="1"/>
    <col min="9" max="9" width="13.4454545454545" style="3" customWidth="1"/>
    <col min="10" max="10" width="18.8909090909091" style="2" customWidth="1"/>
    <col min="11" max="11" width="9.10909090909091" style="29" customWidth="1"/>
    <col min="12" max="16384" width="9.10909090909091" style="29"/>
  </cols>
  <sheetData>
    <row r="1" customHeight="1" spans="10:10">
      <c r="J1" s="15"/>
    </row>
    <row r="2" s="143" customFormat="1" ht="36" customHeight="1" spans="1:10">
      <c r="A2" s="62" t="s">
        <v>483</v>
      </c>
      <c r="B2" s="62"/>
      <c r="C2" s="62"/>
      <c r="D2" s="62"/>
      <c r="E2" s="62"/>
      <c r="F2" s="62"/>
      <c r="G2" s="62"/>
      <c r="H2" s="62"/>
      <c r="I2" s="62"/>
      <c r="J2" s="62"/>
    </row>
    <row r="3" s="27" customFormat="1" ht="24" customHeight="1" spans="1:10">
      <c r="A3" s="32" t="s">
        <v>1</v>
      </c>
      <c r="B3" s="33"/>
      <c r="C3" s="33"/>
      <c r="D3" s="33"/>
      <c r="E3" s="33"/>
      <c r="G3" s="33"/>
      <c r="J3" s="33"/>
    </row>
    <row r="4" ht="44.25" customHeight="1" spans="1:10">
      <c r="A4" s="9" t="s">
        <v>484</v>
      </c>
      <c r="B4" s="9" t="s">
        <v>485</v>
      </c>
      <c r="C4" s="9" t="s">
        <v>486</v>
      </c>
      <c r="D4" s="9" t="s">
        <v>487</v>
      </c>
      <c r="E4" s="9" t="s">
        <v>488</v>
      </c>
      <c r="F4" s="34" t="s">
        <v>489</v>
      </c>
      <c r="G4" s="9" t="s">
        <v>490</v>
      </c>
      <c r="H4" s="34" t="s">
        <v>491</v>
      </c>
      <c r="I4" s="34" t="s">
        <v>492</v>
      </c>
      <c r="J4" s="9" t="s">
        <v>493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34">
        <v>6</v>
      </c>
      <c r="G5" s="9">
        <v>7</v>
      </c>
      <c r="H5" s="34">
        <v>8</v>
      </c>
      <c r="I5" s="34">
        <v>9</v>
      </c>
      <c r="J5" s="9">
        <v>10</v>
      </c>
    </row>
    <row r="6" ht="15" customHeight="1" spans="1:10">
      <c r="A6" s="144" t="s">
        <v>72</v>
      </c>
      <c r="B6" s="144"/>
      <c r="C6" s="144"/>
      <c r="D6" s="144"/>
      <c r="E6" s="144"/>
      <c r="F6" s="145"/>
      <c r="G6" s="144"/>
      <c r="H6" s="145"/>
      <c r="I6" s="145"/>
      <c r="J6" s="144"/>
    </row>
    <row r="7" ht="15" customHeight="1" spans="1:10">
      <c r="A7" s="144" t="s">
        <v>74</v>
      </c>
      <c r="B7" s="144" t="s">
        <v>75</v>
      </c>
      <c r="C7" s="144" t="s">
        <v>75</v>
      </c>
      <c r="D7" s="144" t="s">
        <v>75</v>
      </c>
      <c r="E7" s="144" t="s">
        <v>75</v>
      </c>
      <c r="F7" s="145" t="s">
        <v>75</v>
      </c>
      <c r="G7" s="144" t="s">
        <v>75</v>
      </c>
      <c r="H7" s="145" t="s">
        <v>75</v>
      </c>
      <c r="I7" s="145" t="s">
        <v>75</v>
      </c>
      <c r="J7" s="144" t="s">
        <v>75</v>
      </c>
    </row>
    <row r="8" ht="15" customHeight="1" spans="1:10">
      <c r="A8" s="146" t="s">
        <v>494</v>
      </c>
      <c r="B8" s="146" t="s">
        <v>495</v>
      </c>
      <c r="C8" s="144" t="s">
        <v>496</v>
      </c>
      <c r="D8" s="144" t="s">
        <v>497</v>
      </c>
      <c r="E8" s="144" t="s">
        <v>498</v>
      </c>
      <c r="F8" s="145" t="s">
        <v>499</v>
      </c>
      <c r="G8" s="144" t="s">
        <v>500</v>
      </c>
      <c r="H8" s="145" t="s">
        <v>501</v>
      </c>
      <c r="I8" s="145" t="s">
        <v>502</v>
      </c>
      <c r="J8" s="144" t="s">
        <v>498</v>
      </c>
    </row>
    <row r="9" ht="15" customHeight="1" spans="1:10">
      <c r="A9" s="147"/>
      <c r="B9" s="147"/>
      <c r="C9" s="144" t="s">
        <v>503</v>
      </c>
      <c r="D9" s="144" t="s">
        <v>504</v>
      </c>
      <c r="E9" s="144" t="s">
        <v>505</v>
      </c>
      <c r="F9" s="145" t="s">
        <v>499</v>
      </c>
      <c r="G9" s="144" t="s">
        <v>500</v>
      </c>
      <c r="H9" s="145" t="s">
        <v>501</v>
      </c>
      <c r="I9" s="145" t="s">
        <v>506</v>
      </c>
      <c r="J9" s="144" t="s">
        <v>505</v>
      </c>
    </row>
    <row r="10" ht="15" customHeight="1" spans="1:10">
      <c r="A10" s="147"/>
      <c r="B10" s="147"/>
      <c r="C10" s="144" t="s">
        <v>503</v>
      </c>
      <c r="D10" s="144" t="s">
        <v>504</v>
      </c>
      <c r="E10" s="144" t="s">
        <v>507</v>
      </c>
      <c r="F10" s="145" t="s">
        <v>499</v>
      </c>
      <c r="G10" s="144" t="s">
        <v>500</v>
      </c>
      <c r="H10" s="145" t="s">
        <v>501</v>
      </c>
      <c r="I10" s="145" t="s">
        <v>506</v>
      </c>
      <c r="J10" s="144" t="s">
        <v>507</v>
      </c>
    </row>
    <row r="11" ht="15" customHeight="1" spans="1:10">
      <c r="A11" s="147"/>
      <c r="B11" s="147"/>
      <c r="C11" s="144" t="s">
        <v>503</v>
      </c>
      <c r="D11" s="144" t="s">
        <v>508</v>
      </c>
      <c r="E11" s="144" t="s">
        <v>509</v>
      </c>
      <c r="F11" s="145" t="s">
        <v>510</v>
      </c>
      <c r="G11" s="144" t="s">
        <v>511</v>
      </c>
      <c r="H11" s="145" t="s">
        <v>501</v>
      </c>
      <c r="I11" s="145" t="s">
        <v>506</v>
      </c>
      <c r="J11" s="144" t="s">
        <v>509</v>
      </c>
    </row>
    <row r="12" ht="15" customHeight="1" spans="1:10">
      <c r="A12" s="147"/>
      <c r="B12" s="147"/>
      <c r="C12" s="144" t="s">
        <v>503</v>
      </c>
      <c r="D12" s="144" t="s">
        <v>508</v>
      </c>
      <c r="E12" s="144" t="s">
        <v>512</v>
      </c>
      <c r="F12" s="145" t="s">
        <v>510</v>
      </c>
      <c r="G12" s="144" t="s">
        <v>500</v>
      </c>
      <c r="H12" s="145" t="s">
        <v>501</v>
      </c>
      <c r="I12" s="145" t="s">
        <v>506</v>
      </c>
      <c r="J12" s="144" t="s">
        <v>513</v>
      </c>
    </row>
    <row r="13" customHeight="1" spans="1:10">
      <c r="A13" s="148"/>
      <c r="B13" s="148"/>
      <c r="C13" s="144" t="s">
        <v>514</v>
      </c>
      <c r="D13" s="144" t="s">
        <v>515</v>
      </c>
      <c r="E13" s="144" t="s">
        <v>516</v>
      </c>
      <c r="F13" s="145" t="s">
        <v>499</v>
      </c>
      <c r="G13" s="144" t="s">
        <v>511</v>
      </c>
      <c r="H13" s="145" t="s">
        <v>501</v>
      </c>
      <c r="I13" s="145" t="s">
        <v>502</v>
      </c>
      <c r="J13" s="144" t="s">
        <v>516</v>
      </c>
    </row>
    <row r="14" customHeight="1" spans="1:10">
      <c r="A14" s="146" t="s">
        <v>517</v>
      </c>
      <c r="B14" s="146" t="s">
        <v>518</v>
      </c>
      <c r="C14" s="144" t="s">
        <v>514</v>
      </c>
      <c r="D14" s="144" t="s">
        <v>515</v>
      </c>
      <c r="E14" s="144" t="s">
        <v>519</v>
      </c>
      <c r="F14" s="145" t="s">
        <v>499</v>
      </c>
      <c r="G14" s="144" t="s">
        <v>511</v>
      </c>
      <c r="H14" s="145" t="s">
        <v>501</v>
      </c>
      <c r="I14" s="145" t="s">
        <v>506</v>
      </c>
      <c r="J14" s="144" t="s">
        <v>519</v>
      </c>
    </row>
    <row r="15" customHeight="1" spans="1:10">
      <c r="A15" s="147"/>
      <c r="B15" s="147"/>
      <c r="C15" s="144" t="s">
        <v>503</v>
      </c>
      <c r="D15" s="144" t="s">
        <v>504</v>
      </c>
      <c r="E15" s="144" t="s">
        <v>520</v>
      </c>
      <c r="F15" s="145" t="s">
        <v>499</v>
      </c>
      <c r="G15" s="144" t="s">
        <v>500</v>
      </c>
      <c r="H15" s="145" t="s">
        <v>501</v>
      </c>
      <c r="I15" s="145" t="s">
        <v>506</v>
      </c>
      <c r="J15" s="144" t="s">
        <v>520</v>
      </c>
    </row>
    <row r="16" customHeight="1" spans="1:10">
      <c r="A16" s="147"/>
      <c r="B16" s="147"/>
      <c r="C16" s="144" t="s">
        <v>503</v>
      </c>
      <c r="D16" s="144" t="s">
        <v>508</v>
      </c>
      <c r="E16" s="144" t="s">
        <v>521</v>
      </c>
      <c r="F16" s="145" t="s">
        <v>499</v>
      </c>
      <c r="G16" s="144" t="s">
        <v>166</v>
      </c>
      <c r="H16" s="145" t="s">
        <v>522</v>
      </c>
      <c r="I16" s="145" t="s">
        <v>506</v>
      </c>
      <c r="J16" s="144" t="s">
        <v>521</v>
      </c>
    </row>
    <row r="17" customHeight="1" spans="1:10">
      <c r="A17" s="147"/>
      <c r="B17" s="147"/>
      <c r="C17" s="144" t="s">
        <v>503</v>
      </c>
      <c r="D17" s="144" t="s">
        <v>523</v>
      </c>
      <c r="E17" s="144" t="s">
        <v>524</v>
      </c>
      <c r="F17" s="145" t="s">
        <v>499</v>
      </c>
      <c r="G17" s="144" t="s">
        <v>500</v>
      </c>
      <c r="H17" s="145" t="s">
        <v>501</v>
      </c>
      <c r="I17" s="145" t="s">
        <v>506</v>
      </c>
      <c r="J17" s="144" t="s">
        <v>524</v>
      </c>
    </row>
    <row r="18" customHeight="1" spans="1:10">
      <c r="A18" s="147"/>
      <c r="B18" s="147"/>
      <c r="C18" s="144" t="s">
        <v>496</v>
      </c>
      <c r="D18" s="144" t="s">
        <v>497</v>
      </c>
      <c r="E18" s="144" t="s">
        <v>525</v>
      </c>
      <c r="F18" s="145" t="s">
        <v>526</v>
      </c>
      <c r="G18" s="144" t="s">
        <v>163</v>
      </c>
      <c r="H18" s="145" t="s">
        <v>501</v>
      </c>
      <c r="I18" s="145" t="s">
        <v>506</v>
      </c>
      <c r="J18" s="144" t="s">
        <v>525</v>
      </c>
    </row>
    <row r="19" customHeight="1" spans="1:10">
      <c r="A19" s="148"/>
      <c r="B19" s="148"/>
      <c r="C19" s="144" t="s">
        <v>496</v>
      </c>
      <c r="D19" s="144" t="s">
        <v>527</v>
      </c>
      <c r="E19" s="144" t="s">
        <v>528</v>
      </c>
      <c r="F19" s="145" t="s">
        <v>526</v>
      </c>
      <c r="G19" s="144" t="s">
        <v>529</v>
      </c>
      <c r="H19" s="145" t="s">
        <v>530</v>
      </c>
      <c r="I19" s="145" t="s">
        <v>506</v>
      </c>
      <c r="J19" s="144" t="s">
        <v>528</v>
      </c>
    </row>
    <row r="20" customHeight="1" spans="1:10">
      <c r="A20" s="146" t="s">
        <v>531</v>
      </c>
      <c r="B20" s="146" t="s">
        <v>532</v>
      </c>
      <c r="C20" s="144" t="s">
        <v>503</v>
      </c>
      <c r="D20" s="144" t="s">
        <v>508</v>
      </c>
      <c r="E20" s="144" t="s">
        <v>533</v>
      </c>
      <c r="F20" s="145" t="s">
        <v>510</v>
      </c>
      <c r="G20" s="144" t="s">
        <v>534</v>
      </c>
      <c r="H20" s="145" t="s">
        <v>535</v>
      </c>
      <c r="I20" s="145" t="s">
        <v>506</v>
      </c>
      <c r="J20" s="144" t="s">
        <v>533</v>
      </c>
    </row>
    <row r="21" customHeight="1" spans="1:10">
      <c r="A21" s="147"/>
      <c r="B21" s="147"/>
      <c r="C21" s="144" t="s">
        <v>503</v>
      </c>
      <c r="D21" s="144" t="s">
        <v>523</v>
      </c>
      <c r="E21" s="144" t="s">
        <v>536</v>
      </c>
      <c r="F21" s="145" t="s">
        <v>499</v>
      </c>
      <c r="G21" s="144" t="s">
        <v>500</v>
      </c>
      <c r="H21" s="145" t="s">
        <v>501</v>
      </c>
      <c r="I21" s="145" t="s">
        <v>506</v>
      </c>
      <c r="J21" s="144" t="s">
        <v>536</v>
      </c>
    </row>
    <row r="22" customHeight="1" spans="1:10">
      <c r="A22" s="147"/>
      <c r="B22" s="147"/>
      <c r="C22" s="144" t="s">
        <v>496</v>
      </c>
      <c r="D22" s="144" t="s">
        <v>527</v>
      </c>
      <c r="E22" s="144" t="s">
        <v>537</v>
      </c>
      <c r="F22" s="145" t="s">
        <v>499</v>
      </c>
      <c r="G22" s="144" t="s">
        <v>177</v>
      </c>
      <c r="H22" s="145" t="s">
        <v>530</v>
      </c>
      <c r="I22" s="145" t="s">
        <v>502</v>
      </c>
      <c r="J22" s="144" t="s">
        <v>537</v>
      </c>
    </row>
    <row r="23" customHeight="1" spans="1:10">
      <c r="A23" s="147"/>
      <c r="B23" s="147"/>
      <c r="C23" s="144" t="s">
        <v>503</v>
      </c>
      <c r="D23" s="144" t="s">
        <v>538</v>
      </c>
      <c r="E23" s="144" t="s">
        <v>539</v>
      </c>
      <c r="F23" s="145" t="s">
        <v>499</v>
      </c>
      <c r="G23" s="144" t="s">
        <v>500</v>
      </c>
      <c r="H23" s="145" t="s">
        <v>501</v>
      </c>
      <c r="I23" s="145" t="s">
        <v>506</v>
      </c>
      <c r="J23" s="144" t="s">
        <v>539</v>
      </c>
    </row>
    <row r="24" customHeight="1" spans="1:10">
      <c r="A24" s="147"/>
      <c r="B24" s="147"/>
      <c r="C24" s="144" t="s">
        <v>514</v>
      </c>
      <c r="D24" s="144" t="s">
        <v>515</v>
      </c>
      <c r="E24" s="144" t="s">
        <v>540</v>
      </c>
      <c r="F24" s="145" t="s">
        <v>499</v>
      </c>
      <c r="G24" s="144" t="s">
        <v>541</v>
      </c>
      <c r="H24" s="145" t="s">
        <v>501</v>
      </c>
      <c r="I24" s="145" t="s">
        <v>502</v>
      </c>
      <c r="J24" s="144" t="s">
        <v>540</v>
      </c>
    </row>
    <row r="25" customHeight="1" spans="1:10">
      <c r="A25" s="147"/>
      <c r="B25" s="147"/>
      <c r="C25" s="144" t="s">
        <v>496</v>
      </c>
      <c r="D25" s="144" t="s">
        <v>542</v>
      </c>
      <c r="E25" s="144" t="s">
        <v>543</v>
      </c>
      <c r="F25" s="145" t="s">
        <v>510</v>
      </c>
      <c r="G25" s="144" t="s">
        <v>500</v>
      </c>
      <c r="H25" s="145" t="s">
        <v>544</v>
      </c>
      <c r="I25" s="145" t="s">
        <v>506</v>
      </c>
      <c r="J25" s="144" t="s">
        <v>543</v>
      </c>
    </row>
    <row r="26" customHeight="1" spans="1:10">
      <c r="A26" s="147"/>
      <c r="B26" s="147"/>
      <c r="C26" s="144" t="s">
        <v>503</v>
      </c>
      <c r="D26" s="144" t="s">
        <v>504</v>
      </c>
      <c r="E26" s="144" t="s">
        <v>545</v>
      </c>
      <c r="F26" s="145" t="s">
        <v>499</v>
      </c>
      <c r="G26" s="144" t="s">
        <v>500</v>
      </c>
      <c r="H26" s="145" t="s">
        <v>501</v>
      </c>
      <c r="I26" s="145" t="s">
        <v>506</v>
      </c>
      <c r="J26" s="144" t="s">
        <v>545</v>
      </c>
    </row>
    <row r="27" customHeight="1" spans="1:10">
      <c r="A27" s="148"/>
      <c r="B27" s="148"/>
      <c r="C27" s="144" t="s">
        <v>503</v>
      </c>
      <c r="D27" s="144" t="s">
        <v>508</v>
      </c>
      <c r="E27" s="144" t="s">
        <v>546</v>
      </c>
      <c r="F27" s="145" t="s">
        <v>510</v>
      </c>
      <c r="G27" s="144" t="s">
        <v>547</v>
      </c>
      <c r="H27" s="145" t="s">
        <v>548</v>
      </c>
      <c r="I27" s="145" t="s">
        <v>506</v>
      </c>
      <c r="J27" s="144" t="s">
        <v>546</v>
      </c>
    </row>
    <row r="28" customHeight="1" spans="1:10">
      <c r="A28" s="146" t="s">
        <v>549</v>
      </c>
      <c r="B28" s="146" t="s">
        <v>550</v>
      </c>
      <c r="C28" s="144" t="s">
        <v>503</v>
      </c>
      <c r="D28" s="144" t="s">
        <v>508</v>
      </c>
      <c r="E28" s="144" t="s">
        <v>551</v>
      </c>
      <c r="F28" s="145" t="s">
        <v>510</v>
      </c>
      <c r="G28" s="144" t="s">
        <v>552</v>
      </c>
      <c r="H28" s="145" t="s">
        <v>522</v>
      </c>
      <c r="I28" s="145" t="s">
        <v>506</v>
      </c>
      <c r="J28" s="144" t="s">
        <v>551</v>
      </c>
    </row>
    <row r="29" customHeight="1" spans="1:10">
      <c r="A29" s="147"/>
      <c r="B29" s="147"/>
      <c r="C29" s="144" t="s">
        <v>503</v>
      </c>
      <c r="D29" s="144" t="s">
        <v>504</v>
      </c>
      <c r="E29" s="144" t="s">
        <v>553</v>
      </c>
      <c r="F29" s="145" t="s">
        <v>499</v>
      </c>
      <c r="G29" s="144" t="s">
        <v>500</v>
      </c>
      <c r="H29" s="145" t="s">
        <v>501</v>
      </c>
      <c r="I29" s="145" t="s">
        <v>506</v>
      </c>
      <c r="J29" s="144" t="s">
        <v>553</v>
      </c>
    </row>
    <row r="30" customHeight="1" spans="1:10">
      <c r="A30" s="147"/>
      <c r="B30" s="147"/>
      <c r="C30" s="144" t="s">
        <v>496</v>
      </c>
      <c r="D30" s="144" t="s">
        <v>527</v>
      </c>
      <c r="E30" s="144" t="s">
        <v>554</v>
      </c>
      <c r="F30" s="145" t="s">
        <v>510</v>
      </c>
      <c r="G30" s="144" t="s">
        <v>555</v>
      </c>
      <c r="H30" s="145" t="s">
        <v>535</v>
      </c>
      <c r="I30" s="145" t="s">
        <v>506</v>
      </c>
      <c r="J30" s="144" t="s">
        <v>556</v>
      </c>
    </row>
    <row r="31" customHeight="1" spans="1:10">
      <c r="A31" s="147"/>
      <c r="B31" s="147"/>
      <c r="C31" s="144" t="s">
        <v>514</v>
      </c>
      <c r="D31" s="144" t="s">
        <v>515</v>
      </c>
      <c r="E31" s="144" t="s">
        <v>557</v>
      </c>
      <c r="F31" s="145" t="s">
        <v>510</v>
      </c>
      <c r="G31" s="144" t="s">
        <v>558</v>
      </c>
      <c r="H31" s="145" t="s">
        <v>501</v>
      </c>
      <c r="I31" s="145" t="s">
        <v>506</v>
      </c>
      <c r="J31" s="144" t="s">
        <v>557</v>
      </c>
    </row>
    <row r="32" customHeight="1" spans="1:10">
      <c r="A32" s="147"/>
      <c r="B32" s="147"/>
      <c r="C32" s="144" t="s">
        <v>503</v>
      </c>
      <c r="D32" s="144" t="s">
        <v>504</v>
      </c>
      <c r="E32" s="144" t="s">
        <v>559</v>
      </c>
      <c r="F32" s="145" t="s">
        <v>499</v>
      </c>
      <c r="G32" s="144" t="s">
        <v>560</v>
      </c>
      <c r="H32" s="145" t="s">
        <v>530</v>
      </c>
      <c r="I32" s="145" t="s">
        <v>502</v>
      </c>
      <c r="J32" s="144" t="s">
        <v>561</v>
      </c>
    </row>
    <row r="33" customHeight="1" spans="1:10">
      <c r="A33" s="148"/>
      <c r="B33" s="148"/>
      <c r="C33" s="144" t="s">
        <v>496</v>
      </c>
      <c r="D33" s="144" t="s">
        <v>497</v>
      </c>
      <c r="E33" s="144" t="s">
        <v>562</v>
      </c>
      <c r="F33" s="145" t="s">
        <v>499</v>
      </c>
      <c r="G33" s="144" t="s">
        <v>563</v>
      </c>
      <c r="H33" s="145" t="s">
        <v>530</v>
      </c>
      <c r="I33" s="145" t="s">
        <v>502</v>
      </c>
      <c r="J33" s="144" t="s">
        <v>564</v>
      </c>
    </row>
    <row r="34" customHeight="1" spans="1:10">
      <c r="A34" s="146" t="s">
        <v>565</v>
      </c>
      <c r="B34" s="146" t="s">
        <v>566</v>
      </c>
      <c r="C34" s="144" t="s">
        <v>503</v>
      </c>
      <c r="D34" s="144" t="s">
        <v>508</v>
      </c>
      <c r="E34" s="144" t="s">
        <v>521</v>
      </c>
      <c r="F34" s="145" t="s">
        <v>499</v>
      </c>
      <c r="G34" s="144" t="s">
        <v>165</v>
      </c>
      <c r="H34" s="145" t="s">
        <v>522</v>
      </c>
      <c r="I34" s="145" t="s">
        <v>506</v>
      </c>
      <c r="J34" s="144" t="s">
        <v>521</v>
      </c>
    </row>
    <row r="35" customHeight="1" spans="1:10">
      <c r="A35" s="147"/>
      <c r="B35" s="147"/>
      <c r="C35" s="144" t="s">
        <v>496</v>
      </c>
      <c r="D35" s="144" t="s">
        <v>497</v>
      </c>
      <c r="E35" s="144" t="s">
        <v>525</v>
      </c>
      <c r="F35" s="145" t="s">
        <v>526</v>
      </c>
      <c r="G35" s="144" t="s">
        <v>163</v>
      </c>
      <c r="H35" s="145" t="s">
        <v>501</v>
      </c>
      <c r="I35" s="145" t="s">
        <v>506</v>
      </c>
      <c r="J35" s="144" t="s">
        <v>525</v>
      </c>
    </row>
    <row r="36" customHeight="1" spans="1:10">
      <c r="A36" s="147"/>
      <c r="B36" s="147"/>
      <c r="C36" s="144" t="s">
        <v>514</v>
      </c>
      <c r="D36" s="144" t="s">
        <v>515</v>
      </c>
      <c r="E36" s="144" t="s">
        <v>519</v>
      </c>
      <c r="F36" s="145" t="s">
        <v>499</v>
      </c>
      <c r="G36" s="144" t="s">
        <v>511</v>
      </c>
      <c r="H36" s="145" t="s">
        <v>501</v>
      </c>
      <c r="I36" s="145" t="s">
        <v>506</v>
      </c>
      <c r="J36" s="144" t="s">
        <v>519</v>
      </c>
    </row>
    <row r="37" customHeight="1" spans="1:10">
      <c r="A37" s="147"/>
      <c r="B37" s="147"/>
      <c r="C37" s="144" t="s">
        <v>503</v>
      </c>
      <c r="D37" s="144" t="s">
        <v>504</v>
      </c>
      <c r="E37" s="144" t="s">
        <v>520</v>
      </c>
      <c r="F37" s="145" t="s">
        <v>499</v>
      </c>
      <c r="G37" s="144" t="s">
        <v>500</v>
      </c>
      <c r="H37" s="145" t="s">
        <v>501</v>
      </c>
      <c r="I37" s="145" t="s">
        <v>506</v>
      </c>
      <c r="J37" s="144" t="s">
        <v>520</v>
      </c>
    </row>
    <row r="38" customHeight="1" spans="1:10">
      <c r="A38" s="147"/>
      <c r="B38" s="147"/>
      <c r="C38" s="144" t="s">
        <v>496</v>
      </c>
      <c r="D38" s="144" t="s">
        <v>527</v>
      </c>
      <c r="E38" s="144" t="s">
        <v>528</v>
      </c>
      <c r="F38" s="145" t="s">
        <v>499</v>
      </c>
      <c r="G38" s="144" t="s">
        <v>529</v>
      </c>
      <c r="H38" s="145" t="s">
        <v>530</v>
      </c>
      <c r="I38" s="145" t="s">
        <v>506</v>
      </c>
      <c r="J38" s="144" t="s">
        <v>528</v>
      </c>
    </row>
    <row r="39" customHeight="1" spans="1:10">
      <c r="A39" s="148"/>
      <c r="B39" s="148"/>
      <c r="C39" s="144" t="s">
        <v>503</v>
      </c>
      <c r="D39" s="144" t="s">
        <v>523</v>
      </c>
      <c r="E39" s="144" t="s">
        <v>524</v>
      </c>
      <c r="F39" s="145" t="s">
        <v>499</v>
      </c>
      <c r="G39" s="144" t="s">
        <v>500</v>
      </c>
      <c r="H39" s="145" t="s">
        <v>501</v>
      </c>
      <c r="I39" s="145" t="s">
        <v>506</v>
      </c>
      <c r="J39" s="144" t="s">
        <v>524</v>
      </c>
    </row>
    <row r="40" customHeight="1" spans="1:10">
      <c r="A40" s="146" t="s">
        <v>567</v>
      </c>
      <c r="B40" s="146" t="s">
        <v>568</v>
      </c>
      <c r="C40" s="144" t="s">
        <v>496</v>
      </c>
      <c r="D40" s="144" t="s">
        <v>497</v>
      </c>
      <c r="E40" s="144" t="s">
        <v>569</v>
      </c>
      <c r="F40" s="145" t="s">
        <v>510</v>
      </c>
      <c r="G40" s="144" t="s">
        <v>570</v>
      </c>
      <c r="H40" s="145" t="s">
        <v>501</v>
      </c>
      <c r="I40" s="145" t="s">
        <v>502</v>
      </c>
      <c r="J40" s="144" t="s">
        <v>569</v>
      </c>
    </row>
    <row r="41" customHeight="1" spans="1:10">
      <c r="A41" s="147"/>
      <c r="B41" s="147"/>
      <c r="C41" s="144" t="s">
        <v>503</v>
      </c>
      <c r="D41" s="144" t="s">
        <v>508</v>
      </c>
      <c r="E41" s="144" t="s">
        <v>571</v>
      </c>
      <c r="F41" s="145" t="s">
        <v>499</v>
      </c>
      <c r="G41" s="144" t="s">
        <v>572</v>
      </c>
      <c r="H41" s="145" t="s">
        <v>522</v>
      </c>
      <c r="I41" s="145" t="s">
        <v>506</v>
      </c>
      <c r="J41" s="144" t="s">
        <v>571</v>
      </c>
    </row>
    <row r="42" customHeight="1" spans="1:10">
      <c r="A42" s="147"/>
      <c r="B42" s="147"/>
      <c r="C42" s="144" t="s">
        <v>496</v>
      </c>
      <c r="D42" s="144" t="s">
        <v>497</v>
      </c>
      <c r="E42" s="144" t="s">
        <v>573</v>
      </c>
      <c r="F42" s="145" t="s">
        <v>510</v>
      </c>
      <c r="G42" s="144" t="s">
        <v>574</v>
      </c>
      <c r="H42" s="145" t="s">
        <v>501</v>
      </c>
      <c r="I42" s="145" t="s">
        <v>502</v>
      </c>
      <c r="J42" s="144" t="s">
        <v>573</v>
      </c>
    </row>
    <row r="43" customHeight="1" spans="1:10">
      <c r="A43" s="147"/>
      <c r="B43" s="147"/>
      <c r="C43" s="144" t="s">
        <v>514</v>
      </c>
      <c r="D43" s="144" t="s">
        <v>515</v>
      </c>
      <c r="E43" s="144" t="s">
        <v>575</v>
      </c>
      <c r="F43" s="145" t="s">
        <v>510</v>
      </c>
      <c r="G43" s="144" t="s">
        <v>511</v>
      </c>
      <c r="H43" s="145" t="s">
        <v>501</v>
      </c>
      <c r="I43" s="145" t="s">
        <v>506</v>
      </c>
      <c r="J43" s="144" t="s">
        <v>575</v>
      </c>
    </row>
    <row r="44" customHeight="1" spans="1:10">
      <c r="A44" s="148"/>
      <c r="B44" s="148"/>
      <c r="C44" s="144" t="s">
        <v>514</v>
      </c>
      <c r="D44" s="144" t="s">
        <v>515</v>
      </c>
      <c r="E44" s="144" t="s">
        <v>576</v>
      </c>
      <c r="F44" s="145" t="s">
        <v>510</v>
      </c>
      <c r="G44" s="144" t="s">
        <v>511</v>
      </c>
      <c r="H44" s="145" t="s">
        <v>501</v>
      </c>
      <c r="I44" s="145" t="s">
        <v>506</v>
      </c>
      <c r="J44" s="144" t="s">
        <v>577</v>
      </c>
    </row>
    <row r="45" customHeight="1" spans="1:10">
      <c r="A45" s="146" t="s">
        <v>578</v>
      </c>
      <c r="B45" s="146" t="s">
        <v>550</v>
      </c>
      <c r="C45" s="144" t="s">
        <v>514</v>
      </c>
      <c r="D45" s="144" t="s">
        <v>515</v>
      </c>
      <c r="E45" s="144" t="s">
        <v>579</v>
      </c>
      <c r="F45" s="145" t="s">
        <v>510</v>
      </c>
      <c r="G45" s="144" t="s">
        <v>558</v>
      </c>
      <c r="H45" s="145" t="s">
        <v>501</v>
      </c>
      <c r="I45" s="145" t="s">
        <v>506</v>
      </c>
      <c r="J45" s="144" t="s">
        <v>579</v>
      </c>
    </row>
    <row r="46" customHeight="1" spans="1:10">
      <c r="A46" s="147"/>
      <c r="B46" s="147"/>
      <c r="C46" s="144" t="s">
        <v>503</v>
      </c>
      <c r="D46" s="144" t="s">
        <v>504</v>
      </c>
      <c r="E46" s="144" t="s">
        <v>580</v>
      </c>
      <c r="F46" s="145" t="s">
        <v>499</v>
      </c>
      <c r="G46" s="144" t="s">
        <v>500</v>
      </c>
      <c r="H46" s="145" t="s">
        <v>501</v>
      </c>
      <c r="I46" s="145" t="s">
        <v>506</v>
      </c>
      <c r="J46" s="144" t="s">
        <v>580</v>
      </c>
    </row>
    <row r="47" customHeight="1" spans="1:10">
      <c r="A47" s="147"/>
      <c r="B47" s="147"/>
      <c r="C47" s="144" t="s">
        <v>496</v>
      </c>
      <c r="D47" s="144" t="s">
        <v>527</v>
      </c>
      <c r="E47" s="144" t="s">
        <v>556</v>
      </c>
      <c r="F47" s="145" t="s">
        <v>510</v>
      </c>
      <c r="G47" s="144" t="s">
        <v>555</v>
      </c>
      <c r="H47" s="145" t="s">
        <v>535</v>
      </c>
      <c r="I47" s="145" t="s">
        <v>506</v>
      </c>
      <c r="J47" s="144" t="s">
        <v>556</v>
      </c>
    </row>
    <row r="48" customHeight="1" spans="1:10">
      <c r="A48" s="147"/>
      <c r="B48" s="147"/>
      <c r="C48" s="144" t="s">
        <v>496</v>
      </c>
      <c r="D48" s="144" t="s">
        <v>497</v>
      </c>
      <c r="E48" s="144" t="s">
        <v>564</v>
      </c>
      <c r="F48" s="145" t="s">
        <v>499</v>
      </c>
      <c r="G48" s="144" t="s">
        <v>563</v>
      </c>
      <c r="H48" s="145" t="s">
        <v>530</v>
      </c>
      <c r="I48" s="145" t="s">
        <v>502</v>
      </c>
      <c r="J48" s="144" t="s">
        <v>564</v>
      </c>
    </row>
    <row r="49" customHeight="1" spans="1:10">
      <c r="A49" s="147"/>
      <c r="B49" s="147"/>
      <c r="C49" s="144" t="s">
        <v>503</v>
      </c>
      <c r="D49" s="144" t="s">
        <v>508</v>
      </c>
      <c r="E49" s="144" t="s">
        <v>581</v>
      </c>
      <c r="F49" s="145" t="s">
        <v>510</v>
      </c>
      <c r="G49" s="144" t="s">
        <v>552</v>
      </c>
      <c r="H49" s="145" t="s">
        <v>522</v>
      </c>
      <c r="I49" s="145" t="s">
        <v>506</v>
      </c>
      <c r="J49" s="144" t="s">
        <v>581</v>
      </c>
    </row>
    <row r="50" customHeight="1" spans="1:10">
      <c r="A50" s="148"/>
      <c r="B50" s="148"/>
      <c r="C50" s="144" t="s">
        <v>503</v>
      </c>
      <c r="D50" s="144" t="s">
        <v>504</v>
      </c>
      <c r="E50" s="144" t="s">
        <v>561</v>
      </c>
      <c r="F50" s="145" t="s">
        <v>499</v>
      </c>
      <c r="G50" s="144" t="s">
        <v>560</v>
      </c>
      <c r="H50" s="145" t="s">
        <v>530</v>
      </c>
      <c r="I50" s="145" t="s">
        <v>502</v>
      </c>
      <c r="J50" s="144" t="s">
        <v>582</v>
      </c>
    </row>
    <row r="51" customHeight="1" spans="1:10">
      <c r="A51" s="146" t="s">
        <v>583</v>
      </c>
      <c r="B51" s="146" t="s">
        <v>568</v>
      </c>
      <c r="C51" s="144" t="s">
        <v>503</v>
      </c>
      <c r="D51" s="144" t="s">
        <v>508</v>
      </c>
      <c r="E51" s="144" t="s">
        <v>584</v>
      </c>
      <c r="F51" s="145" t="s">
        <v>510</v>
      </c>
      <c r="G51" s="144" t="s">
        <v>572</v>
      </c>
      <c r="H51" s="145" t="s">
        <v>522</v>
      </c>
      <c r="I51" s="145" t="s">
        <v>506</v>
      </c>
      <c r="J51" s="144" t="s">
        <v>584</v>
      </c>
    </row>
    <row r="52" customHeight="1" spans="1:10">
      <c r="A52" s="147"/>
      <c r="B52" s="147"/>
      <c r="C52" s="144" t="s">
        <v>514</v>
      </c>
      <c r="D52" s="144" t="s">
        <v>515</v>
      </c>
      <c r="E52" s="144" t="s">
        <v>575</v>
      </c>
      <c r="F52" s="145" t="s">
        <v>499</v>
      </c>
      <c r="G52" s="144" t="s">
        <v>511</v>
      </c>
      <c r="H52" s="145" t="s">
        <v>501</v>
      </c>
      <c r="I52" s="145" t="s">
        <v>502</v>
      </c>
      <c r="J52" s="144" t="s">
        <v>575</v>
      </c>
    </row>
    <row r="53" customHeight="1" spans="1:10">
      <c r="A53" s="148"/>
      <c r="B53" s="148"/>
      <c r="C53" s="144" t="s">
        <v>496</v>
      </c>
      <c r="D53" s="144" t="s">
        <v>497</v>
      </c>
      <c r="E53" s="144" t="s">
        <v>573</v>
      </c>
      <c r="F53" s="145" t="s">
        <v>499</v>
      </c>
      <c r="G53" s="144" t="s">
        <v>574</v>
      </c>
      <c r="H53" s="145" t="s">
        <v>501</v>
      </c>
      <c r="I53" s="145" t="s">
        <v>502</v>
      </c>
      <c r="J53" s="144" t="s">
        <v>573</v>
      </c>
    </row>
    <row r="54" customHeight="1" spans="1:10">
      <c r="A54" s="146" t="s">
        <v>585</v>
      </c>
      <c r="B54" s="146" t="s">
        <v>586</v>
      </c>
      <c r="C54" s="144" t="s">
        <v>514</v>
      </c>
      <c r="D54" s="144" t="s">
        <v>515</v>
      </c>
      <c r="E54" s="144" t="s">
        <v>516</v>
      </c>
      <c r="F54" s="145" t="s">
        <v>499</v>
      </c>
      <c r="G54" s="144" t="s">
        <v>511</v>
      </c>
      <c r="H54" s="145" t="s">
        <v>501</v>
      </c>
      <c r="I54" s="145" t="s">
        <v>502</v>
      </c>
      <c r="J54" s="144" t="s">
        <v>516</v>
      </c>
    </row>
    <row r="55" customHeight="1" spans="1:10">
      <c r="A55" s="147"/>
      <c r="B55" s="147"/>
      <c r="C55" s="144" t="s">
        <v>503</v>
      </c>
      <c r="D55" s="144" t="s">
        <v>508</v>
      </c>
      <c r="E55" s="144" t="s">
        <v>587</v>
      </c>
      <c r="F55" s="145" t="s">
        <v>499</v>
      </c>
      <c r="G55" s="144" t="s">
        <v>588</v>
      </c>
      <c r="H55" s="145" t="s">
        <v>535</v>
      </c>
      <c r="I55" s="145" t="s">
        <v>506</v>
      </c>
      <c r="J55" s="144" t="s">
        <v>587</v>
      </c>
    </row>
    <row r="56" customHeight="1" spans="1:10">
      <c r="A56" s="147"/>
      <c r="B56" s="147"/>
      <c r="C56" s="144" t="s">
        <v>503</v>
      </c>
      <c r="D56" s="144" t="s">
        <v>504</v>
      </c>
      <c r="E56" s="144" t="s">
        <v>589</v>
      </c>
      <c r="F56" s="145" t="s">
        <v>499</v>
      </c>
      <c r="G56" s="144" t="s">
        <v>511</v>
      </c>
      <c r="H56" s="145" t="s">
        <v>501</v>
      </c>
      <c r="I56" s="145" t="s">
        <v>502</v>
      </c>
      <c r="J56" s="144" t="s">
        <v>589</v>
      </c>
    </row>
    <row r="57" customHeight="1" spans="1:10">
      <c r="A57" s="148"/>
      <c r="B57" s="148"/>
      <c r="C57" s="144" t="s">
        <v>496</v>
      </c>
      <c r="D57" s="144" t="s">
        <v>590</v>
      </c>
      <c r="E57" s="144" t="s">
        <v>591</v>
      </c>
      <c r="F57" s="145" t="s">
        <v>499</v>
      </c>
      <c r="G57" s="144" t="s">
        <v>511</v>
      </c>
      <c r="H57" s="145" t="s">
        <v>501</v>
      </c>
      <c r="I57" s="145" t="s">
        <v>502</v>
      </c>
      <c r="J57" s="144" t="s">
        <v>591</v>
      </c>
    </row>
    <row r="58" customHeight="1" spans="1:10">
      <c r="A58" s="146" t="s">
        <v>592</v>
      </c>
      <c r="B58" s="146" t="s">
        <v>593</v>
      </c>
      <c r="C58" s="144" t="s">
        <v>496</v>
      </c>
      <c r="D58" s="144" t="s">
        <v>527</v>
      </c>
      <c r="E58" s="144" t="s">
        <v>556</v>
      </c>
      <c r="F58" s="145" t="s">
        <v>510</v>
      </c>
      <c r="G58" s="144" t="s">
        <v>555</v>
      </c>
      <c r="H58" s="145" t="s">
        <v>535</v>
      </c>
      <c r="I58" s="145" t="s">
        <v>506</v>
      </c>
      <c r="J58" s="144" t="s">
        <v>556</v>
      </c>
    </row>
    <row r="59" customHeight="1" spans="1:10">
      <c r="A59" s="147"/>
      <c r="B59" s="147"/>
      <c r="C59" s="144" t="s">
        <v>503</v>
      </c>
      <c r="D59" s="144" t="s">
        <v>523</v>
      </c>
      <c r="E59" s="144" t="s">
        <v>594</v>
      </c>
      <c r="F59" s="145" t="s">
        <v>499</v>
      </c>
      <c r="G59" s="144" t="s">
        <v>500</v>
      </c>
      <c r="H59" s="145" t="s">
        <v>501</v>
      </c>
      <c r="I59" s="145" t="s">
        <v>506</v>
      </c>
      <c r="J59" s="144" t="s">
        <v>594</v>
      </c>
    </row>
    <row r="60" customHeight="1" spans="1:10">
      <c r="A60" s="147"/>
      <c r="B60" s="147"/>
      <c r="C60" s="144" t="s">
        <v>514</v>
      </c>
      <c r="D60" s="144" t="s">
        <v>515</v>
      </c>
      <c r="E60" s="144" t="s">
        <v>595</v>
      </c>
      <c r="F60" s="145" t="s">
        <v>510</v>
      </c>
      <c r="G60" s="144" t="s">
        <v>558</v>
      </c>
      <c r="H60" s="145" t="s">
        <v>501</v>
      </c>
      <c r="I60" s="145" t="s">
        <v>506</v>
      </c>
      <c r="J60" s="144" t="s">
        <v>595</v>
      </c>
    </row>
    <row r="61" customHeight="1" spans="1:10">
      <c r="A61" s="147"/>
      <c r="B61" s="147"/>
      <c r="C61" s="144" t="s">
        <v>496</v>
      </c>
      <c r="D61" s="144" t="s">
        <v>497</v>
      </c>
      <c r="E61" s="144" t="s">
        <v>564</v>
      </c>
      <c r="F61" s="145" t="s">
        <v>499</v>
      </c>
      <c r="G61" s="144" t="s">
        <v>596</v>
      </c>
      <c r="H61" s="145" t="s">
        <v>530</v>
      </c>
      <c r="I61" s="145" t="s">
        <v>502</v>
      </c>
      <c r="J61" s="144" t="s">
        <v>597</v>
      </c>
    </row>
    <row r="62" customHeight="1" spans="1:10">
      <c r="A62" s="147"/>
      <c r="B62" s="147"/>
      <c r="C62" s="144" t="s">
        <v>503</v>
      </c>
      <c r="D62" s="144" t="s">
        <v>508</v>
      </c>
      <c r="E62" s="144" t="s">
        <v>581</v>
      </c>
      <c r="F62" s="145" t="s">
        <v>510</v>
      </c>
      <c r="G62" s="144" t="s">
        <v>552</v>
      </c>
      <c r="H62" s="145" t="s">
        <v>522</v>
      </c>
      <c r="I62" s="145" t="s">
        <v>506</v>
      </c>
      <c r="J62" s="144" t="s">
        <v>598</v>
      </c>
    </row>
    <row r="63" customHeight="1" spans="1:10">
      <c r="A63" s="148"/>
      <c r="B63" s="148"/>
      <c r="C63" s="144" t="s">
        <v>503</v>
      </c>
      <c r="D63" s="144" t="s">
        <v>504</v>
      </c>
      <c r="E63" s="144" t="s">
        <v>561</v>
      </c>
      <c r="F63" s="145" t="s">
        <v>499</v>
      </c>
      <c r="G63" s="144" t="s">
        <v>500</v>
      </c>
      <c r="H63" s="145" t="s">
        <v>501</v>
      </c>
      <c r="I63" s="145" t="s">
        <v>502</v>
      </c>
      <c r="J63" s="144" t="s">
        <v>561</v>
      </c>
    </row>
  </sheetData>
  <mergeCells count="22">
    <mergeCell ref="A2:J2"/>
    <mergeCell ref="A3:H3"/>
    <mergeCell ref="A8:A13"/>
    <mergeCell ref="A14:A19"/>
    <mergeCell ref="A20:A27"/>
    <mergeCell ref="A28:A33"/>
    <mergeCell ref="A34:A39"/>
    <mergeCell ref="A40:A44"/>
    <mergeCell ref="A45:A50"/>
    <mergeCell ref="A51:A53"/>
    <mergeCell ref="A54:A57"/>
    <mergeCell ref="A58:A63"/>
    <mergeCell ref="B8:B13"/>
    <mergeCell ref="B14:B19"/>
    <mergeCell ref="B20:B27"/>
    <mergeCell ref="B28:B33"/>
    <mergeCell ref="B34:B39"/>
    <mergeCell ref="B40:B44"/>
    <mergeCell ref="B45:B50"/>
    <mergeCell ref="B51:B53"/>
    <mergeCell ref="B54:B57"/>
    <mergeCell ref="B58:B6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A6" sqref="A6"/>
    </sheetView>
  </sheetViews>
  <sheetFormatPr defaultColWidth="9.10909090909091" defaultRowHeight="12" customHeight="1" outlineLevelRow="5"/>
  <cols>
    <col min="1" max="1" width="34.3363636363636" style="2" customWidth="1"/>
    <col min="2" max="2" width="29" style="2" customWidth="1"/>
    <col min="3" max="5" width="23.5545454545455" style="2" customWidth="1"/>
    <col min="6" max="6" width="11.3363636363636" style="3" customWidth="1"/>
    <col min="7" max="7" width="25.1090909090909" style="2" customWidth="1"/>
    <col min="8" max="8" width="15.5545454545455" style="3" customWidth="1"/>
    <col min="9" max="9" width="13.4454545454545" style="3" customWidth="1"/>
    <col min="10" max="10" width="18.8909090909091" style="2" customWidth="1"/>
    <col min="11" max="11" width="9.10909090909091" style="29" customWidth="1"/>
    <col min="12" max="16384" width="9.10909090909091" style="29"/>
  </cols>
  <sheetData>
    <row r="1" customHeight="1" spans="10:10">
      <c r="J1" s="15"/>
    </row>
    <row r="2" ht="36" customHeight="1" spans="1:10">
      <c r="A2" s="62" t="s">
        <v>599</v>
      </c>
      <c r="B2" s="62"/>
      <c r="C2" s="62"/>
      <c r="D2" s="62"/>
      <c r="E2" s="62"/>
      <c r="F2" s="62"/>
      <c r="G2" s="62"/>
      <c r="H2" s="62"/>
      <c r="I2" s="62"/>
      <c r="J2" s="62"/>
    </row>
    <row r="3" s="27" customFormat="1" ht="24" customHeight="1" spans="1:10">
      <c r="A3" s="139" t="s">
        <v>1</v>
      </c>
      <c r="B3" s="140"/>
      <c r="C3" s="140"/>
      <c r="D3" s="140"/>
      <c r="E3" s="140"/>
      <c r="F3" s="141"/>
      <c r="G3" s="140"/>
      <c r="H3" s="141"/>
      <c r="J3" s="33"/>
    </row>
    <row r="4" ht="44.25" customHeight="1" spans="1:10">
      <c r="A4" s="9" t="s">
        <v>484</v>
      </c>
      <c r="B4" s="9" t="s">
        <v>485</v>
      </c>
      <c r="C4" s="9" t="s">
        <v>486</v>
      </c>
      <c r="D4" s="9" t="s">
        <v>487</v>
      </c>
      <c r="E4" s="9" t="s">
        <v>488</v>
      </c>
      <c r="F4" s="34" t="s">
        <v>489</v>
      </c>
      <c r="G4" s="9" t="s">
        <v>490</v>
      </c>
      <c r="H4" s="34" t="s">
        <v>491</v>
      </c>
      <c r="I4" s="34" t="s">
        <v>492</v>
      </c>
      <c r="J4" s="9" t="s">
        <v>493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34">
        <v>6</v>
      </c>
      <c r="G5" s="9">
        <v>7</v>
      </c>
      <c r="H5" s="34">
        <v>8</v>
      </c>
      <c r="I5" s="34">
        <v>9</v>
      </c>
      <c r="J5" s="9">
        <v>10</v>
      </c>
    </row>
    <row r="6" customHeight="1" spans="1:1">
      <c r="A6" s="142" t="s">
        <v>600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A4" sqref="A4:B5"/>
    </sheetView>
  </sheetViews>
  <sheetFormatPr defaultColWidth="9.10909090909091" defaultRowHeight="14.25" customHeight="1" outlineLevelRow="7" outlineLevelCol="4"/>
  <cols>
    <col min="1" max="1" width="20.6636363636364" style="133" customWidth="1"/>
    <col min="2" max="2" width="32.1090909090909" style="40" customWidth="1"/>
    <col min="3" max="3" width="27.6636363636364" style="40" customWidth="1"/>
    <col min="4" max="5" width="36.6636363636364" style="40" customWidth="1"/>
    <col min="6" max="6" width="9.10909090909091" style="29" customWidth="1"/>
    <col min="7" max="16384" width="9.10909090909091" style="29"/>
  </cols>
  <sheetData>
    <row r="1" ht="12" customHeight="1" spans="1:5">
      <c r="A1" s="134">
        <v>0</v>
      </c>
      <c r="B1" s="135">
        <v>1</v>
      </c>
      <c r="C1" s="136"/>
      <c r="D1" s="136"/>
      <c r="E1" s="136"/>
    </row>
    <row r="2" ht="36" customHeight="1" spans="1:5">
      <c r="A2" s="62" t="s">
        <v>601</v>
      </c>
      <c r="B2" s="62"/>
      <c r="C2" s="62"/>
      <c r="D2" s="62"/>
      <c r="E2" s="62"/>
    </row>
    <row r="3" s="58" customFormat="1" ht="24" customHeight="1" spans="1:5">
      <c r="A3" s="32" t="s">
        <v>1</v>
      </c>
      <c r="B3" s="125"/>
      <c r="C3" s="114"/>
      <c r="D3" s="114"/>
      <c r="E3" s="114" t="s">
        <v>55</v>
      </c>
    </row>
    <row r="4" ht="19.5" customHeight="1" spans="1:5">
      <c r="A4" s="128" t="s">
        <v>77</v>
      </c>
      <c r="B4" s="18" t="s">
        <v>78</v>
      </c>
      <c r="C4" s="46" t="s">
        <v>602</v>
      </c>
      <c r="D4" s="47"/>
      <c r="E4" s="75"/>
    </row>
    <row r="5" ht="18.75" customHeight="1" spans="1:5">
      <c r="A5" s="130"/>
      <c r="B5" s="49"/>
      <c r="C5" s="18" t="s">
        <v>58</v>
      </c>
      <c r="D5" s="46" t="s">
        <v>79</v>
      </c>
      <c r="E5" s="18" t="s">
        <v>80</v>
      </c>
    </row>
    <row r="6" ht="18.75" customHeight="1" spans="1:5">
      <c r="A6" s="137">
        <v>1</v>
      </c>
      <c r="B6" s="51">
        <v>2</v>
      </c>
      <c r="C6" s="51">
        <v>3</v>
      </c>
      <c r="D6" s="51">
        <v>4</v>
      </c>
      <c r="E6" s="51">
        <v>5</v>
      </c>
    </row>
    <row r="7" ht="18.75" customHeight="1" spans="1:5">
      <c r="A7" s="52" t="s">
        <v>107</v>
      </c>
      <c r="B7" s="138" t="s">
        <v>107</v>
      </c>
      <c r="C7" s="55"/>
      <c r="D7" s="55"/>
      <c r="E7" s="55"/>
    </row>
    <row r="8" customHeight="1" spans="1:1">
      <c r="A8" s="57" t="s">
        <v>603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A4" sqref="A4:E5"/>
    </sheetView>
  </sheetViews>
  <sheetFormatPr defaultColWidth="7.36363636363636" defaultRowHeight="12" outlineLevelRow="6" outlineLevelCol="4"/>
  <cols>
    <col min="1" max="1" width="20.3363636363636" style="123" customWidth="1"/>
    <col min="2" max="2" width="21.1454545454545" style="123" customWidth="1"/>
    <col min="3" max="5" width="27.6363636363636" style="123" customWidth="1"/>
    <col min="6" max="16384" width="7.36363636363636" style="123"/>
  </cols>
  <sheetData>
    <row r="1" ht="21" customHeight="1" spans="5:5">
      <c r="E1" s="124"/>
    </row>
    <row r="2" ht="33.75" customHeight="1" spans="1:5">
      <c r="A2" s="62" t="s">
        <v>604</v>
      </c>
      <c r="B2" s="62"/>
      <c r="C2" s="62"/>
      <c r="D2" s="62"/>
      <c r="E2" s="62"/>
    </row>
    <row r="3" ht="15" customHeight="1" spans="1:5">
      <c r="A3" s="32" t="s">
        <v>1</v>
      </c>
      <c r="B3" s="125"/>
      <c r="C3" s="114"/>
      <c r="D3" s="126"/>
      <c r="E3" s="127" t="s">
        <v>375</v>
      </c>
    </row>
    <row r="4" s="123" customFormat="1" ht="20.25" customHeight="1" spans="1:5">
      <c r="A4" s="128" t="s">
        <v>77</v>
      </c>
      <c r="B4" s="18" t="s">
        <v>78</v>
      </c>
      <c r="C4" s="129" t="s">
        <v>605</v>
      </c>
      <c r="D4" s="129" t="s">
        <v>605</v>
      </c>
      <c r="E4" s="129" t="s">
        <v>605</v>
      </c>
    </row>
    <row r="5" s="123" customFormat="1" ht="12.75" customHeight="1" spans="1:5">
      <c r="A5" s="130"/>
      <c r="B5" s="49"/>
      <c r="C5" s="129" t="s">
        <v>58</v>
      </c>
      <c r="D5" s="129" t="s">
        <v>79</v>
      </c>
      <c r="E5" s="129" t="s">
        <v>80</v>
      </c>
    </row>
    <row r="6" ht="20" customHeight="1" spans="1:5">
      <c r="A6" s="131" t="s">
        <v>58</v>
      </c>
      <c r="B6" s="131" t="s">
        <v>75</v>
      </c>
      <c r="C6" s="129" t="s">
        <v>606</v>
      </c>
      <c r="D6" s="129" t="s">
        <v>606</v>
      </c>
      <c r="E6" s="129" t="s">
        <v>606</v>
      </c>
    </row>
    <row r="7" ht="14" spans="1:5">
      <c r="A7" s="126" t="s">
        <v>607</v>
      </c>
      <c r="B7" s="126"/>
      <c r="C7" s="132"/>
      <c r="D7" s="132"/>
      <c r="E7" s="132"/>
    </row>
  </sheetData>
  <mergeCells count="5">
    <mergeCell ref="A2:E2"/>
    <mergeCell ref="A3:C3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86"/>
  <sheetViews>
    <sheetView topLeftCell="A74" workbookViewId="0">
      <selection activeCell="D85" sqref="D85:D88"/>
    </sheetView>
  </sheetViews>
  <sheetFormatPr defaultColWidth="9.10909090909091" defaultRowHeight="14.25" customHeight="1"/>
  <cols>
    <col min="1" max="1" width="17.3636363636364" style="40" customWidth="1"/>
    <col min="2" max="2" width="21.6636363636364" style="40" customWidth="1"/>
    <col min="3" max="3" width="35.3363636363636" style="40" customWidth="1"/>
    <col min="4" max="4" width="7.66363636363636" style="40" customWidth="1"/>
    <col min="5" max="6" width="10.3363636363636" style="40" customWidth="1"/>
    <col min="7" max="7" width="12" style="40" customWidth="1"/>
    <col min="8" max="12" width="10" style="40" customWidth="1"/>
    <col min="13" max="13" width="9.10909090909091" style="29" customWidth="1"/>
    <col min="14" max="16" width="12.1090909090909" style="40" customWidth="1"/>
    <col min="17" max="18" width="10" style="40" customWidth="1"/>
    <col min="19" max="19" width="9.10909090909091" style="3" customWidth="1"/>
    <col min="20" max="21" width="9.10909090909091" style="40" customWidth="1"/>
    <col min="22" max="23" width="12.6636363636364" style="40" customWidth="1"/>
    <col min="24" max="24" width="9.10909090909091" style="3" customWidth="1"/>
    <col min="25" max="25" width="10.4454545454545" style="40" customWidth="1"/>
    <col min="26" max="26" width="9.10909090909091" style="29" customWidth="1"/>
    <col min="27" max="16384" width="9.10909090909091" style="29"/>
  </cols>
  <sheetData>
    <row r="1" ht="13.5" customHeight="1" spans="13:25">
      <c r="M1" s="105"/>
      <c r="X1" s="15"/>
      <c r="Y1" s="4"/>
    </row>
    <row r="2" s="96" customFormat="1" ht="45" customHeight="1" spans="1:25">
      <c r="A2" s="62" t="s">
        <v>608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</row>
    <row r="3" s="27" customFormat="1" ht="26.25" customHeight="1" spans="1:25">
      <c r="A3" s="7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106"/>
      <c r="N3" s="58"/>
      <c r="O3" s="58"/>
      <c r="P3" s="58"/>
      <c r="Q3" s="58"/>
      <c r="R3" s="58"/>
      <c r="T3" s="58"/>
      <c r="U3" s="58"/>
      <c r="V3" s="58"/>
      <c r="W3" s="58"/>
      <c r="X3" s="114" t="s">
        <v>375</v>
      </c>
      <c r="Y3" s="114"/>
    </row>
    <row r="4" ht="15.75" customHeight="1" spans="1:25">
      <c r="A4" s="64" t="s">
        <v>609</v>
      </c>
      <c r="B4" s="65" t="s">
        <v>610</v>
      </c>
      <c r="C4" s="65" t="s">
        <v>611</v>
      </c>
      <c r="D4" s="65" t="s">
        <v>612</v>
      </c>
      <c r="E4" s="65" t="s">
        <v>613</v>
      </c>
      <c r="F4" s="65" t="s">
        <v>614</v>
      </c>
      <c r="G4" s="86" t="s">
        <v>387</v>
      </c>
      <c r="H4" s="86"/>
      <c r="I4" s="86"/>
      <c r="J4" s="86"/>
      <c r="K4" s="86"/>
      <c r="L4" s="86"/>
      <c r="M4" s="47"/>
      <c r="N4" s="86"/>
      <c r="O4" s="86"/>
      <c r="P4" s="86"/>
      <c r="Q4" s="86"/>
      <c r="R4" s="86"/>
      <c r="S4" s="87"/>
      <c r="T4" s="86"/>
      <c r="U4" s="86"/>
      <c r="V4" s="86"/>
      <c r="W4" s="86"/>
      <c r="X4" s="87"/>
      <c r="Y4" s="94"/>
    </row>
    <row r="5" ht="17.25" customHeight="1" spans="1:25">
      <c r="A5" s="67"/>
      <c r="B5" s="68"/>
      <c r="C5" s="68"/>
      <c r="D5" s="68"/>
      <c r="E5" s="68"/>
      <c r="F5" s="68"/>
      <c r="G5" s="68" t="s">
        <v>58</v>
      </c>
      <c r="H5" s="98" t="s">
        <v>61</v>
      </c>
      <c r="I5" s="98"/>
      <c r="J5" s="98"/>
      <c r="K5" s="98"/>
      <c r="L5" s="98"/>
      <c r="M5" s="98"/>
      <c r="N5" s="98"/>
      <c r="O5" s="98"/>
      <c r="P5" s="68"/>
      <c r="Q5" s="68" t="s">
        <v>615</v>
      </c>
      <c r="R5" s="68" t="s">
        <v>616</v>
      </c>
      <c r="S5" s="88" t="s">
        <v>617</v>
      </c>
      <c r="T5" s="89" t="s">
        <v>618</v>
      </c>
      <c r="U5" s="89"/>
      <c r="V5" s="89"/>
      <c r="W5" s="89"/>
      <c r="X5" s="95"/>
      <c r="Y5" s="81"/>
    </row>
    <row r="6" ht="71" customHeight="1" spans="1:25">
      <c r="A6" s="82"/>
      <c r="B6" s="81"/>
      <c r="C6" s="81"/>
      <c r="D6" s="81"/>
      <c r="E6" s="81"/>
      <c r="F6" s="81"/>
      <c r="G6" s="89"/>
      <c r="H6" s="20" t="s">
        <v>60</v>
      </c>
      <c r="I6" s="20" t="s">
        <v>445</v>
      </c>
      <c r="J6" s="20" t="s">
        <v>446</v>
      </c>
      <c r="K6" s="20" t="s">
        <v>447</v>
      </c>
      <c r="L6" s="20" t="s">
        <v>448</v>
      </c>
      <c r="M6" s="20" t="s">
        <v>449</v>
      </c>
      <c r="N6" s="20" t="s">
        <v>450</v>
      </c>
      <c r="O6" s="20" t="s">
        <v>451</v>
      </c>
      <c r="P6" s="107" t="s">
        <v>619</v>
      </c>
      <c r="Q6" s="81"/>
      <c r="R6" s="81"/>
      <c r="S6" s="90"/>
      <c r="T6" s="81" t="s">
        <v>60</v>
      </c>
      <c r="U6" s="81" t="s">
        <v>65</v>
      </c>
      <c r="V6" s="81" t="s">
        <v>444</v>
      </c>
      <c r="W6" s="81" t="s">
        <v>67</v>
      </c>
      <c r="X6" s="90" t="s">
        <v>68</v>
      </c>
      <c r="Y6" s="81" t="s">
        <v>69</v>
      </c>
    </row>
    <row r="7" ht="15" customHeight="1" spans="1:25">
      <c r="A7" s="48">
        <v>1</v>
      </c>
      <c r="B7" s="99">
        <v>2</v>
      </c>
      <c r="C7" s="99">
        <v>3</v>
      </c>
      <c r="D7" s="99">
        <v>4</v>
      </c>
      <c r="E7" s="99">
        <v>5</v>
      </c>
      <c r="F7" s="99">
        <v>6</v>
      </c>
      <c r="G7" s="100">
        <v>7</v>
      </c>
      <c r="H7" s="100">
        <v>8</v>
      </c>
      <c r="I7" s="100">
        <v>9</v>
      </c>
      <c r="J7" s="100">
        <v>10</v>
      </c>
      <c r="K7" s="100">
        <v>11</v>
      </c>
      <c r="L7" s="100">
        <v>12</v>
      </c>
      <c r="M7" s="100">
        <v>13</v>
      </c>
      <c r="N7" s="100">
        <v>14</v>
      </c>
      <c r="O7" s="100">
        <v>15</v>
      </c>
      <c r="P7" s="100">
        <v>16</v>
      </c>
      <c r="Q7" s="100">
        <v>17</v>
      </c>
      <c r="R7" s="100">
        <v>18</v>
      </c>
      <c r="S7" s="100">
        <v>19</v>
      </c>
      <c r="T7" s="100">
        <v>20</v>
      </c>
      <c r="U7" s="100">
        <v>21</v>
      </c>
      <c r="V7" s="100">
        <v>22</v>
      </c>
      <c r="W7" s="100">
        <v>23</v>
      </c>
      <c r="X7" s="100">
        <v>24</v>
      </c>
      <c r="Y7" s="100">
        <v>25</v>
      </c>
    </row>
    <row r="8" ht="21" customHeight="1" spans="1:25">
      <c r="A8" s="101" t="s">
        <v>72</v>
      </c>
      <c r="B8" s="102"/>
      <c r="C8" s="102"/>
      <c r="D8" s="102"/>
      <c r="E8" s="102"/>
      <c r="F8" s="103"/>
      <c r="G8" s="103">
        <v>637.78</v>
      </c>
      <c r="H8" s="103">
        <v>637.78</v>
      </c>
      <c r="I8" s="103">
        <v>37.78</v>
      </c>
      <c r="J8" s="108"/>
      <c r="K8" s="108"/>
      <c r="L8" s="108"/>
      <c r="M8" s="108"/>
      <c r="N8" s="103">
        <v>600</v>
      </c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</row>
    <row r="9" ht="21" customHeight="1" spans="1:25">
      <c r="A9" s="11" t="s">
        <v>74</v>
      </c>
      <c r="B9" s="11" t="s">
        <v>75</v>
      </c>
      <c r="C9" s="11" t="s">
        <v>75</v>
      </c>
      <c r="D9" s="11" t="s">
        <v>75</v>
      </c>
      <c r="E9" s="11" t="s">
        <v>75</v>
      </c>
      <c r="F9" s="14"/>
      <c r="G9" s="14">
        <v>637.78</v>
      </c>
      <c r="H9" s="14">
        <v>637.78</v>
      </c>
      <c r="I9" s="14">
        <v>37.78</v>
      </c>
      <c r="J9" s="109"/>
      <c r="K9" s="109"/>
      <c r="L9" s="109"/>
      <c r="M9" s="109"/>
      <c r="N9" s="14">
        <v>600</v>
      </c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</row>
    <row r="10" ht="21" customHeight="1" spans="1:25">
      <c r="A10" s="11" t="s">
        <v>531</v>
      </c>
      <c r="B10" s="11" t="s">
        <v>620</v>
      </c>
      <c r="C10" s="11" t="s">
        <v>621</v>
      </c>
      <c r="D10" s="11" t="s">
        <v>622</v>
      </c>
      <c r="E10" s="11" t="s">
        <v>163</v>
      </c>
      <c r="F10" s="104"/>
      <c r="G10" s="14">
        <v>1.6</v>
      </c>
      <c r="H10" s="14">
        <v>1.6</v>
      </c>
      <c r="I10" s="14"/>
      <c r="J10" s="109"/>
      <c r="K10" s="109"/>
      <c r="L10" s="109"/>
      <c r="M10" s="109"/>
      <c r="N10" s="14">
        <v>1.6</v>
      </c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10"/>
    </row>
    <row r="11" ht="21" customHeight="1" spans="1:25">
      <c r="A11" s="11" t="s">
        <v>531</v>
      </c>
      <c r="B11" s="11" t="s">
        <v>623</v>
      </c>
      <c r="C11" s="11" t="s">
        <v>624</v>
      </c>
      <c r="D11" s="11" t="s">
        <v>544</v>
      </c>
      <c r="E11" s="11" t="s">
        <v>166</v>
      </c>
      <c r="F11" s="104"/>
      <c r="G11" s="14">
        <v>16</v>
      </c>
      <c r="H11" s="14">
        <v>16</v>
      </c>
      <c r="I11" s="14"/>
      <c r="J11" s="109"/>
      <c r="K11" s="109"/>
      <c r="L11" s="109"/>
      <c r="M11" s="109"/>
      <c r="N11" s="14">
        <v>16</v>
      </c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10"/>
    </row>
    <row r="12" ht="21" customHeight="1" spans="1:25">
      <c r="A12" s="11" t="s">
        <v>531</v>
      </c>
      <c r="B12" s="11" t="s">
        <v>625</v>
      </c>
      <c r="C12" s="11" t="s">
        <v>626</v>
      </c>
      <c r="D12" s="11" t="s">
        <v>627</v>
      </c>
      <c r="E12" s="11" t="s">
        <v>500</v>
      </c>
      <c r="F12" s="104"/>
      <c r="G12" s="14">
        <v>50</v>
      </c>
      <c r="H12" s="14">
        <v>50</v>
      </c>
      <c r="I12" s="14"/>
      <c r="J12" s="109"/>
      <c r="K12" s="109"/>
      <c r="L12" s="109"/>
      <c r="M12" s="109"/>
      <c r="N12" s="14">
        <v>50</v>
      </c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10"/>
    </row>
    <row r="13" ht="21" customHeight="1" spans="1:25">
      <c r="A13" s="11" t="s">
        <v>531</v>
      </c>
      <c r="B13" s="11" t="s">
        <v>628</v>
      </c>
      <c r="C13" s="11" t="s">
        <v>629</v>
      </c>
      <c r="D13" s="11" t="s">
        <v>630</v>
      </c>
      <c r="E13" s="11" t="s">
        <v>163</v>
      </c>
      <c r="F13" s="104"/>
      <c r="G13" s="14">
        <v>60</v>
      </c>
      <c r="H13" s="14">
        <v>60</v>
      </c>
      <c r="I13" s="14"/>
      <c r="J13" s="109"/>
      <c r="K13" s="109"/>
      <c r="L13" s="109"/>
      <c r="M13" s="109"/>
      <c r="N13" s="14">
        <v>60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</row>
    <row r="14" ht="21" customHeight="1" spans="1:25">
      <c r="A14" s="11" t="s">
        <v>531</v>
      </c>
      <c r="B14" s="11" t="s">
        <v>631</v>
      </c>
      <c r="C14" s="11" t="s">
        <v>632</v>
      </c>
      <c r="D14" s="11" t="s">
        <v>633</v>
      </c>
      <c r="E14" s="11" t="s">
        <v>634</v>
      </c>
      <c r="F14" s="104"/>
      <c r="G14" s="14">
        <v>72</v>
      </c>
      <c r="H14" s="14">
        <v>72</v>
      </c>
      <c r="I14" s="14"/>
      <c r="J14" s="110"/>
      <c r="K14" s="110"/>
      <c r="L14" s="110"/>
      <c r="M14" s="111"/>
      <c r="N14" s="14">
        <v>72</v>
      </c>
      <c r="O14" s="110"/>
      <c r="P14" s="110"/>
      <c r="Q14" s="110"/>
      <c r="R14" s="110"/>
      <c r="S14" s="115"/>
      <c r="T14" s="110"/>
      <c r="U14" s="110"/>
      <c r="V14" s="110"/>
      <c r="W14" s="110"/>
      <c r="X14" s="115"/>
      <c r="Y14" s="110"/>
    </row>
    <row r="15" ht="21" customHeight="1" spans="1:25">
      <c r="A15" s="11" t="s">
        <v>531</v>
      </c>
      <c r="B15" s="11" t="s">
        <v>635</v>
      </c>
      <c r="C15" s="11" t="s">
        <v>636</v>
      </c>
      <c r="D15" s="11" t="s">
        <v>630</v>
      </c>
      <c r="E15" s="11" t="s">
        <v>187</v>
      </c>
      <c r="F15" s="104"/>
      <c r="G15" s="14">
        <v>4</v>
      </c>
      <c r="H15" s="14">
        <v>4</v>
      </c>
      <c r="I15" s="14"/>
      <c r="J15" s="110"/>
      <c r="K15" s="110"/>
      <c r="L15" s="110"/>
      <c r="M15" s="111"/>
      <c r="N15" s="14">
        <v>4</v>
      </c>
      <c r="O15" s="110"/>
      <c r="P15" s="110"/>
      <c r="Q15" s="110"/>
      <c r="R15" s="110"/>
      <c r="S15" s="115"/>
      <c r="T15" s="110"/>
      <c r="U15" s="110"/>
      <c r="V15" s="110"/>
      <c r="W15" s="110"/>
      <c r="X15" s="115"/>
      <c r="Y15" s="110"/>
    </row>
    <row r="16" ht="21" customHeight="1" spans="1:25">
      <c r="A16" s="11" t="s">
        <v>531</v>
      </c>
      <c r="B16" s="11" t="s">
        <v>637</v>
      </c>
      <c r="C16" s="11" t="s">
        <v>638</v>
      </c>
      <c r="D16" s="11" t="s">
        <v>630</v>
      </c>
      <c r="E16" s="11" t="s">
        <v>634</v>
      </c>
      <c r="F16" s="104"/>
      <c r="G16" s="14">
        <v>14.4</v>
      </c>
      <c r="H16" s="14">
        <v>14.4</v>
      </c>
      <c r="I16" s="14"/>
      <c r="J16" s="112"/>
      <c r="K16" s="112"/>
      <c r="L16" s="112"/>
      <c r="M16" s="113"/>
      <c r="N16" s="14">
        <v>14.4</v>
      </c>
      <c r="O16" s="112"/>
      <c r="P16" s="112"/>
      <c r="Q16" s="112"/>
      <c r="R16" s="112"/>
      <c r="S16" s="115"/>
      <c r="T16" s="112"/>
      <c r="U16" s="112"/>
      <c r="V16" s="112"/>
      <c r="W16" s="112"/>
      <c r="X16" s="115"/>
      <c r="Y16" s="112"/>
    </row>
    <row r="17" ht="21" customHeight="1" spans="1:25">
      <c r="A17" s="11" t="s">
        <v>531</v>
      </c>
      <c r="B17" s="11" t="s">
        <v>639</v>
      </c>
      <c r="C17" s="11" t="s">
        <v>640</v>
      </c>
      <c r="D17" s="11" t="s">
        <v>630</v>
      </c>
      <c r="E17" s="11" t="s">
        <v>164</v>
      </c>
      <c r="F17" s="104"/>
      <c r="G17" s="14">
        <v>6</v>
      </c>
      <c r="H17" s="14">
        <v>6</v>
      </c>
      <c r="I17" s="14"/>
      <c r="J17" s="112"/>
      <c r="K17" s="112"/>
      <c r="L17" s="112"/>
      <c r="M17" s="113"/>
      <c r="N17" s="14">
        <v>6</v>
      </c>
      <c r="O17" s="112"/>
      <c r="P17" s="112"/>
      <c r="Q17" s="112"/>
      <c r="R17" s="112"/>
      <c r="S17" s="115"/>
      <c r="T17" s="112"/>
      <c r="U17" s="112"/>
      <c r="V17" s="112"/>
      <c r="W17" s="112"/>
      <c r="X17" s="115"/>
      <c r="Y17" s="112"/>
    </row>
    <row r="18" ht="21" customHeight="1" spans="1:25">
      <c r="A18" s="11" t="s">
        <v>531</v>
      </c>
      <c r="B18" s="11" t="s">
        <v>641</v>
      </c>
      <c r="C18" s="11" t="s">
        <v>642</v>
      </c>
      <c r="D18" s="11" t="s">
        <v>544</v>
      </c>
      <c r="E18" s="11" t="s">
        <v>166</v>
      </c>
      <c r="F18" s="104"/>
      <c r="G18" s="14">
        <v>28</v>
      </c>
      <c r="H18" s="14">
        <v>28</v>
      </c>
      <c r="I18" s="14"/>
      <c r="J18" s="112"/>
      <c r="K18" s="112"/>
      <c r="L18" s="112"/>
      <c r="M18" s="113"/>
      <c r="N18" s="14">
        <v>28</v>
      </c>
      <c r="O18" s="112"/>
      <c r="P18" s="112"/>
      <c r="Q18" s="112"/>
      <c r="R18" s="112"/>
      <c r="S18" s="115"/>
      <c r="T18" s="112"/>
      <c r="U18" s="112"/>
      <c r="V18" s="112"/>
      <c r="W18" s="112"/>
      <c r="X18" s="115"/>
      <c r="Y18" s="112"/>
    </row>
    <row r="19" ht="21" customHeight="1" spans="1:25">
      <c r="A19" s="11" t="s">
        <v>531</v>
      </c>
      <c r="B19" s="11" t="s">
        <v>643</v>
      </c>
      <c r="C19" s="11" t="s">
        <v>644</v>
      </c>
      <c r="D19" s="11" t="s">
        <v>630</v>
      </c>
      <c r="E19" s="11" t="s">
        <v>634</v>
      </c>
      <c r="F19" s="104"/>
      <c r="G19" s="14">
        <v>18</v>
      </c>
      <c r="H19" s="14">
        <v>18</v>
      </c>
      <c r="I19" s="14"/>
      <c r="J19" s="112"/>
      <c r="K19" s="112"/>
      <c r="L19" s="112"/>
      <c r="M19" s="113"/>
      <c r="N19" s="14">
        <v>18</v>
      </c>
      <c r="O19" s="112"/>
      <c r="P19" s="112"/>
      <c r="Q19" s="112"/>
      <c r="R19" s="112"/>
      <c r="S19" s="115"/>
      <c r="T19" s="112"/>
      <c r="U19" s="112"/>
      <c r="V19" s="112"/>
      <c r="W19" s="112"/>
      <c r="X19" s="115"/>
      <c r="Y19" s="112"/>
    </row>
    <row r="20" ht="21" customHeight="1" spans="1:25">
      <c r="A20" s="11" t="s">
        <v>531</v>
      </c>
      <c r="B20" s="11" t="s">
        <v>645</v>
      </c>
      <c r="C20" s="11" t="s">
        <v>629</v>
      </c>
      <c r="D20" s="11" t="s">
        <v>630</v>
      </c>
      <c r="E20" s="11" t="s">
        <v>163</v>
      </c>
      <c r="F20" s="104"/>
      <c r="G20" s="14">
        <v>30</v>
      </c>
      <c r="H20" s="14">
        <v>30</v>
      </c>
      <c r="I20" s="14"/>
      <c r="J20" s="112"/>
      <c r="K20" s="112"/>
      <c r="L20" s="112"/>
      <c r="M20" s="113"/>
      <c r="N20" s="14">
        <v>30</v>
      </c>
      <c r="O20" s="112"/>
      <c r="P20" s="112"/>
      <c r="Q20" s="112"/>
      <c r="R20" s="112"/>
      <c r="S20" s="115"/>
      <c r="T20" s="112"/>
      <c r="U20" s="112"/>
      <c r="V20" s="112"/>
      <c r="W20" s="112"/>
      <c r="X20" s="115"/>
      <c r="Y20" s="112"/>
    </row>
    <row r="21" ht="21" customHeight="1" spans="1:25">
      <c r="A21" s="11" t="s">
        <v>646</v>
      </c>
      <c r="B21" s="11" t="s">
        <v>336</v>
      </c>
      <c r="C21" s="11" t="s">
        <v>647</v>
      </c>
      <c r="D21" s="11" t="s">
        <v>648</v>
      </c>
      <c r="E21" s="11" t="s">
        <v>163</v>
      </c>
      <c r="F21" s="104"/>
      <c r="G21" s="14">
        <v>2</v>
      </c>
      <c r="H21" s="14">
        <v>2</v>
      </c>
      <c r="I21" s="14">
        <v>2</v>
      </c>
      <c r="J21" s="112"/>
      <c r="K21" s="112"/>
      <c r="L21" s="112"/>
      <c r="M21" s="113"/>
      <c r="N21" s="14"/>
      <c r="O21" s="112"/>
      <c r="P21" s="112"/>
      <c r="Q21" s="112"/>
      <c r="R21" s="112"/>
      <c r="S21" s="115"/>
      <c r="T21" s="112"/>
      <c r="U21" s="112"/>
      <c r="V21" s="112"/>
      <c r="W21" s="112"/>
      <c r="X21" s="115"/>
      <c r="Y21" s="112"/>
    </row>
    <row r="22" ht="21" customHeight="1" spans="1:25">
      <c r="A22" s="11" t="s">
        <v>646</v>
      </c>
      <c r="B22" s="11" t="s">
        <v>336</v>
      </c>
      <c r="C22" s="11" t="s">
        <v>649</v>
      </c>
      <c r="D22" s="11" t="s">
        <v>544</v>
      </c>
      <c r="E22" s="11" t="s">
        <v>165</v>
      </c>
      <c r="F22" s="104"/>
      <c r="G22" s="14">
        <v>0.3</v>
      </c>
      <c r="H22" s="14">
        <v>0.3</v>
      </c>
      <c r="I22" s="14">
        <v>0.3</v>
      </c>
      <c r="J22" s="112"/>
      <c r="K22" s="112"/>
      <c r="L22" s="112"/>
      <c r="M22" s="113"/>
      <c r="N22" s="14"/>
      <c r="O22" s="112"/>
      <c r="P22" s="112"/>
      <c r="Q22" s="112"/>
      <c r="R22" s="112"/>
      <c r="S22" s="115"/>
      <c r="T22" s="112"/>
      <c r="U22" s="112"/>
      <c r="V22" s="112"/>
      <c r="W22" s="112"/>
      <c r="X22" s="115"/>
      <c r="Y22" s="112"/>
    </row>
    <row r="23" ht="21" customHeight="1" spans="1:25">
      <c r="A23" s="11" t="s">
        <v>646</v>
      </c>
      <c r="B23" s="11" t="s">
        <v>336</v>
      </c>
      <c r="C23" s="11" t="s">
        <v>650</v>
      </c>
      <c r="D23" s="11" t="s">
        <v>633</v>
      </c>
      <c r="E23" s="11" t="s">
        <v>163</v>
      </c>
      <c r="F23" s="104"/>
      <c r="G23" s="14">
        <v>0.12</v>
      </c>
      <c r="H23" s="14">
        <v>0.12</v>
      </c>
      <c r="I23" s="14">
        <v>0.12</v>
      </c>
      <c r="J23" s="112"/>
      <c r="K23" s="112"/>
      <c r="L23" s="112"/>
      <c r="M23" s="113"/>
      <c r="N23" s="14"/>
      <c r="O23" s="112"/>
      <c r="P23" s="112"/>
      <c r="Q23" s="112"/>
      <c r="R23" s="112"/>
      <c r="S23" s="115"/>
      <c r="T23" s="112"/>
      <c r="U23" s="112"/>
      <c r="V23" s="112"/>
      <c r="W23" s="112"/>
      <c r="X23" s="115"/>
      <c r="Y23" s="112"/>
    </row>
    <row r="24" ht="21" customHeight="1" spans="1:25">
      <c r="A24" s="11" t="s">
        <v>646</v>
      </c>
      <c r="B24" s="11" t="s">
        <v>336</v>
      </c>
      <c r="C24" s="11" t="s">
        <v>651</v>
      </c>
      <c r="D24" s="11" t="s">
        <v>633</v>
      </c>
      <c r="E24" s="11" t="s">
        <v>163</v>
      </c>
      <c r="F24" s="104"/>
      <c r="G24" s="14">
        <v>1.87</v>
      </c>
      <c r="H24" s="14">
        <v>1.87</v>
      </c>
      <c r="I24" s="14">
        <v>1.87</v>
      </c>
      <c r="J24" s="112"/>
      <c r="K24" s="112"/>
      <c r="L24" s="112"/>
      <c r="M24" s="113"/>
      <c r="N24" s="14"/>
      <c r="O24" s="112"/>
      <c r="P24" s="112"/>
      <c r="Q24" s="112"/>
      <c r="R24" s="112"/>
      <c r="S24" s="115"/>
      <c r="T24" s="112"/>
      <c r="U24" s="112"/>
      <c r="V24" s="112"/>
      <c r="W24" s="112"/>
      <c r="X24" s="115"/>
      <c r="Y24" s="112"/>
    </row>
    <row r="25" ht="21" customHeight="1" spans="1:25">
      <c r="A25" s="11" t="s">
        <v>646</v>
      </c>
      <c r="B25" s="11" t="s">
        <v>336</v>
      </c>
      <c r="C25" s="11" t="s">
        <v>652</v>
      </c>
      <c r="D25" s="11" t="s">
        <v>633</v>
      </c>
      <c r="E25" s="11" t="s">
        <v>164</v>
      </c>
      <c r="F25" s="104"/>
      <c r="G25" s="14">
        <v>0.24</v>
      </c>
      <c r="H25" s="14">
        <v>0.24</v>
      </c>
      <c r="I25" s="14">
        <v>0.24</v>
      </c>
      <c r="J25" s="112"/>
      <c r="K25" s="112"/>
      <c r="L25" s="112"/>
      <c r="M25" s="113"/>
      <c r="N25" s="14"/>
      <c r="O25" s="112"/>
      <c r="P25" s="112"/>
      <c r="Q25" s="112"/>
      <c r="R25" s="112"/>
      <c r="S25" s="115"/>
      <c r="T25" s="112"/>
      <c r="U25" s="112"/>
      <c r="V25" s="112"/>
      <c r="W25" s="112"/>
      <c r="X25" s="115"/>
      <c r="Y25" s="112"/>
    </row>
    <row r="26" ht="21" customHeight="1" spans="1:25">
      <c r="A26" s="11" t="s">
        <v>646</v>
      </c>
      <c r="B26" s="11" t="s">
        <v>336</v>
      </c>
      <c r="C26" s="11" t="s">
        <v>653</v>
      </c>
      <c r="D26" s="11" t="s">
        <v>622</v>
      </c>
      <c r="E26" s="11" t="s">
        <v>163</v>
      </c>
      <c r="F26" s="104"/>
      <c r="G26" s="14">
        <v>15</v>
      </c>
      <c r="H26" s="14">
        <v>15</v>
      </c>
      <c r="I26" s="14">
        <v>15</v>
      </c>
      <c r="J26" s="112"/>
      <c r="K26" s="112"/>
      <c r="L26" s="112"/>
      <c r="M26" s="113"/>
      <c r="N26" s="14"/>
      <c r="O26" s="112"/>
      <c r="P26" s="112"/>
      <c r="Q26" s="112"/>
      <c r="R26" s="112"/>
      <c r="S26" s="115"/>
      <c r="T26" s="112"/>
      <c r="U26" s="112"/>
      <c r="V26" s="112"/>
      <c r="W26" s="112"/>
      <c r="X26" s="115"/>
      <c r="Y26" s="112"/>
    </row>
    <row r="27" ht="21" customHeight="1" spans="1:25">
      <c r="A27" s="11" t="s">
        <v>646</v>
      </c>
      <c r="B27" s="11" t="s">
        <v>336</v>
      </c>
      <c r="C27" s="11" t="s">
        <v>654</v>
      </c>
      <c r="D27" s="11" t="s">
        <v>633</v>
      </c>
      <c r="E27" s="11" t="s">
        <v>163</v>
      </c>
      <c r="F27" s="104"/>
      <c r="G27" s="14">
        <v>0.25</v>
      </c>
      <c r="H27" s="14">
        <v>0.25</v>
      </c>
      <c r="I27" s="14">
        <v>0.25</v>
      </c>
      <c r="J27" s="112"/>
      <c r="K27" s="112"/>
      <c r="L27" s="112"/>
      <c r="M27" s="113"/>
      <c r="N27" s="14"/>
      <c r="O27" s="112"/>
      <c r="P27" s="112"/>
      <c r="Q27" s="112"/>
      <c r="R27" s="112"/>
      <c r="S27" s="115"/>
      <c r="T27" s="112"/>
      <c r="U27" s="112"/>
      <c r="V27" s="112"/>
      <c r="W27" s="112"/>
      <c r="X27" s="115"/>
      <c r="Y27" s="112"/>
    </row>
    <row r="28" ht="21" customHeight="1" spans="1:25">
      <c r="A28" s="11" t="s">
        <v>646</v>
      </c>
      <c r="B28" s="11" t="s">
        <v>655</v>
      </c>
      <c r="C28" s="11" t="s">
        <v>656</v>
      </c>
      <c r="D28" s="11" t="s">
        <v>657</v>
      </c>
      <c r="E28" s="11" t="s">
        <v>658</v>
      </c>
      <c r="F28" s="104"/>
      <c r="G28" s="14">
        <v>18</v>
      </c>
      <c r="H28" s="14">
        <v>18</v>
      </c>
      <c r="I28" s="14">
        <v>18</v>
      </c>
      <c r="J28" s="112"/>
      <c r="K28" s="112"/>
      <c r="L28" s="112"/>
      <c r="M28" s="113"/>
      <c r="N28" s="14"/>
      <c r="O28" s="112"/>
      <c r="P28" s="112"/>
      <c r="Q28" s="112"/>
      <c r="R28" s="112"/>
      <c r="S28" s="115"/>
      <c r="T28" s="112"/>
      <c r="U28" s="112"/>
      <c r="V28" s="112"/>
      <c r="W28" s="112"/>
      <c r="X28" s="115"/>
      <c r="Y28" s="112"/>
    </row>
    <row r="29" ht="21" customHeight="1" spans="1:25">
      <c r="A29" s="11" t="s">
        <v>592</v>
      </c>
      <c r="B29" s="11" t="s">
        <v>659</v>
      </c>
      <c r="C29" s="11" t="s">
        <v>660</v>
      </c>
      <c r="D29" s="11" t="s">
        <v>633</v>
      </c>
      <c r="E29" s="11" t="s">
        <v>187</v>
      </c>
      <c r="F29" s="104"/>
      <c r="G29" s="14">
        <v>0.3</v>
      </c>
      <c r="H29" s="14">
        <v>0.3</v>
      </c>
      <c r="I29" s="14"/>
      <c r="J29" s="112"/>
      <c r="K29" s="112"/>
      <c r="L29" s="112"/>
      <c r="M29" s="113"/>
      <c r="N29" s="14">
        <v>0.3</v>
      </c>
      <c r="O29" s="112"/>
      <c r="P29" s="112"/>
      <c r="Q29" s="112"/>
      <c r="R29" s="112"/>
      <c r="S29" s="115"/>
      <c r="T29" s="112"/>
      <c r="U29" s="112"/>
      <c r="V29" s="112"/>
      <c r="W29" s="112"/>
      <c r="X29" s="115"/>
      <c r="Y29" s="112"/>
    </row>
    <row r="30" ht="21" customHeight="1" spans="1:25">
      <c r="A30" s="11" t="s">
        <v>592</v>
      </c>
      <c r="B30" s="11" t="s">
        <v>661</v>
      </c>
      <c r="C30" s="11" t="s">
        <v>660</v>
      </c>
      <c r="D30" s="11" t="s">
        <v>633</v>
      </c>
      <c r="E30" s="11" t="s">
        <v>187</v>
      </c>
      <c r="F30" s="104"/>
      <c r="G30" s="14">
        <v>15</v>
      </c>
      <c r="H30" s="14">
        <v>15</v>
      </c>
      <c r="I30" s="14"/>
      <c r="J30" s="112"/>
      <c r="K30" s="112"/>
      <c r="L30" s="112"/>
      <c r="M30" s="113"/>
      <c r="N30" s="14">
        <v>15</v>
      </c>
      <c r="O30" s="112"/>
      <c r="P30" s="112"/>
      <c r="Q30" s="112"/>
      <c r="R30" s="112"/>
      <c r="S30" s="115"/>
      <c r="T30" s="112"/>
      <c r="U30" s="112"/>
      <c r="V30" s="112"/>
      <c r="W30" s="112"/>
      <c r="X30" s="115"/>
      <c r="Y30" s="112"/>
    </row>
    <row r="31" ht="21" customHeight="1" spans="1:25">
      <c r="A31" s="11" t="s">
        <v>592</v>
      </c>
      <c r="B31" s="11" t="s">
        <v>662</v>
      </c>
      <c r="C31" s="11" t="s">
        <v>660</v>
      </c>
      <c r="D31" s="11" t="s">
        <v>633</v>
      </c>
      <c r="E31" s="11" t="s">
        <v>177</v>
      </c>
      <c r="F31" s="104"/>
      <c r="G31" s="14">
        <v>1.2</v>
      </c>
      <c r="H31" s="14">
        <v>1.2</v>
      </c>
      <c r="I31" s="14"/>
      <c r="J31" s="112"/>
      <c r="K31" s="112"/>
      <c r="L31" s="112"/>
      <c r="M31" s="113"/>
      <c r="N31" s="14">
        <v>1.2</v>
      </c>
      <c r="O31" s="112"/>
      <c r="P31" s="112"/>
      <c r="Q31" s="112"/>
      <c r="R31" s="112"/>
      <c r="S31" s="115"/>
      <c r="T31" s="112"/>
      <c r="U31" s="112"/>
      <c r="V31" s="112"/>
      <c r="W31" s="112"/>
      <c r="X31" s="115"/>
      <c r="Y31" s="112"/>
    </row>
    <row r="32" ht="21" customHeight="1" spans="1:25">
      <c r="A32" s="11" t="s">
        <v>592</v>
      </c>
      <c r="B32" s="11" t="s">
        <v>663</v>
      </c>
      <c r="C32" s="11" t="s">
        <v>660</v>
      </c>
      <c r="D32" s="11" t="s">
        <v>633</v>
      </c>
      <c r="E32" s="11" t="s">
        <v>182</v>
      </c>
      <c r="F32" s="104"/>
      <c r="G32" s="14">
        <v>18.75</v>
      </c>
      <c r="H32" s="14">
        <v>18.75</v>
      </c>
      <c r="I32" s="14"/>
      <c r="J32" s="112"/>
      <c r="K32" s="112"/>
      <c r="L32" s="112"/>
      <c r="M32" s="113"/>
      <c r="N32" s="14">
        <v>18.75</v>
      </c>
      <c r="O32" s="112"/>
      <c r="P32" s="112"/>
      <c r="Q32" s="112"/>
      <c r="R32" s="112"/>
      <c r="S32" s="115"/>
      <c r="T32" s="112"/>
      <c r="U32" s="112"/>
      <c r="V32" s="112"/>
      <c r="W32" s="112"/>
      <c r="X32" s="115"/>
      <c r="Y32" s="112"/>
    </row>
    <row r="33" ht="21" customHeight="1" spans="1:25">
      <c r="A33" s="11" t="s">
        <v>592</v>
      </c>
      <c r="B33" s="11" t="s">
        <v>664</v>
      </c>
      <c r="C33" s="11" t="s">
        <v>660</v>
      </c>
      <c r="D33" s="11" t="s">
        <v>633</v>
      </c>
      <c r="E33" s="11" t="s">
        <v>177</v>
      </c>
      <c r="F33" s="104"/>
      <c r="G33" s="14">
        <v>4</v>
      </c>
      <c r="H33" s="14">
        <v>4</v>
      </c>
      <c r="I33" s="14"/>
      <c r="J33" s="112"/>
      <c r="K33" s="112"/>
      <c r="L33" s="112"/>
      <c r="M33" s="113"/>
      <c r="N33" s="14">
        <v>4</v>
      </c>
      <c r="O33" s="112"/>
      <c r="P33" s="112"/>
      <c r="Q33" s="112"/>
      <c r="R33" s="112"/>
      <c r="S33" s="115"/>
      <c r="T33" s="112"/>
      <c r="U33" s="112"/>
      <c r="V33" s="112"/>
      <c r="W33" s="112"/>
      <c r="X33" s="115"/>
      <c r="Y33" s="112"/>
    </row>
    <row r="34" ht="21" customHeight="1" spans="1:25">
      <c r="A34" s="11" t="s">
        <v>592</v>
      </c>
      <c r="B34" s="11" t="s">
        <v>665</v>
      </c>
      <c r="C34" s="11" t="s">
        <v>660</v>
      </c>
      <c r="D34" s="11" t="s">
        <v>633</v>
      </c>
      <c r="E34" s="11" t="s">
        <v>177</v>
      </c>
      <c r="F34" s="104"/>
      <c r="G34" s="14">
        <v>1.5</v>
      </c>
      <c r="H34" s="14">
        <v>1.5</v>
      </c>
      <c r="I34" s="14"/>
      <c r="J34" s="112"/>
      <c r="K34" s="112"/>
      <c r="L34" s="112"/>
      <c r="M34" s="113"/>
      <c r="N34" s="14">
        <v>1.5</v>
      </c>
      <c r="O34" s="112"/>
      <c r="P34" s="112"/>
      <c r="Q34" s="112"/>
      <c r="R34" s="112"/>
      <c r="S34" s="115"/>
      <c r="T34" s="112"/>
      <c r="U34" s="112"/>
      <c r="V34" s="112"/>
      <c r="W34" s="112"/>
      <c r="X34" s="115"/>
      <c r="Y34" s="112"/>
    </row>
    <row r="35" ht="21" customHeight="1" spans="1:25">
      <c r="A35" s="11" t="s">
        <v>592</v>
      </c>
      <c r="B35" s="11" t="s">
        <v>666</v>
      </c>
      <c r="C35" s="11" t="s">
        <v>660</v>
      </c>
      <c r="D35" s="11" t="s">
        <v>633</v>
      </c>
      <c r="E35" s="11" t="s">
        <v>177</v>
      </c>
      <c r="F35" s="104"/>
      <c r="G35" s="14">
        <v>4.5</v>
      </c>
      <c r="H35" s="14">
        <v>4.5</v>
      </c>
      <c r="I35" s="14"/>
      <c r="J35" s="112"/>
      <c r="K35" s="112"/>
      <c r="L35" s="112"/>
      <c r="M35" s="113"/>
      <c r="N35" s="14">
        <v>4.5</v>
      </c>
      <c r="O35" s="112"/>
      <c r="P35" s="112"/>
      <c r="Q35" s="112"/>
      <c r="R35" s="112"/>
      <c r="S35" s="115"/>
      <c r="T35" s="112"/>
      <c r="U35" s="112"/>
      <c r="V35" s="112"/>
      <c r="W35" s="112"/>
      <c r="X35" s="115"/>
      <c r="Y35" s="112"/>
    </row>
    <row r="36" ht="21" customHeight="1" spans="1:25">
      <c r="A36" s="11" t="s">
        <v>592</v>
      </c>
      <c r="B36" s="11" t="s">
        <v>667</v>
      </c>
      <c r="C36" s="11" t="s">
        <v>660</v>
      </c>
      <c r="D36" s="11" t="s">
        <v>633</v>
      </c>
      <c r="E36" s="11" t="s">
        <v>187</v>
      </c>
      <c r="F36" s="104"/>
      <c r="G36" s="14">
        <v>30</v>
      </c>
      <c r="H36" s="14">
        <v>30</v>
      </c>
      <c r="I36" s="14"/>
      <c r="J36" s="112"/>
      <c r="K36" s="112"/>
      <c r="L36" s="112"/>
      <c r="M36" s="113"/>
      <c r="N36" s="14">
        <v>30</v>
      </c>
      <c r="O36" s="112"/>
      <c r="P36" s="112"/>
      <c r="Q36" s="112"/>
      <c r="R36" s="112"/>
      <c r="S36" s="115"/>
      <c r="T36" s="112"/>
      <c r="U36" s="112"/>
      <c r="V36" s="112"/>
      <c r="W36" s="112"/>
      <c r="X36" s="115"/>
      <c r="Y36" s="112"/>
    </row>
    <row r="37" ht="21" customHeight="1" spans="1:25">
      <c r="A37" s="11" t="s">
        <v>592</v>
      </c>
      <c r="B37" s="11" t="s">
        <v>668</v>
      </c>
      <c r="C37" s="11" t="s">
        <v>660</v>
      </c>
      <c r="D37" s="11" t="s">
        <v>633</v>
      </c>
      <c r="E37" s="11" t="s">
        <v>177</v>
      </c>
      <c r="F37" s="104"/>
      <c r="G37" s="14">
        <v>1.5</v>
      </c>
      <c r="H37" s="14">
        <v>1.5</v>
      </c>
      <c r="I37" s="14"/>
      <c r="J37" s="112"/>
      <c r="K37" s="112"/>
      <c r="L37" s="112"/>
      <c r="M37" s="113"/>
      <c r="N37" s="14">
        <v>1.5</v>
      </c>
      <c r="O37" s="112"/>
      <c r="P37" s="112"/>
      <c r="Q37" s="112"/>
      <c r="R37" s="112"/>
      <c r="S37" s="115"/>
      <c r="T37" s="112"/>
      <c r="U37" s="112"/>
      <c r="V37" s="112"/>
      <c r="W37" s="112"/>
      <c r="X37" s="115"/>
      <c r="Y37" s="112"/>
    </row>
    <row r="38" ht="21" customHeight="1" spans="1:25">
      <c r="A38" s="11" t="s">
        <v>592</v>
      </c>
      <c r="B38" s="11" t="s">
        <v>669</v>
      </c>
      <c r="C38" s="11" t="s">
        <v>660</v>
      </c>
      <c r="D38" s="11" t="s">
        <v>670</v>
      </c>
      <c r="E38" s="11" t="s">
        <v>177</v>
      </c>
      <c r="F38" s="104"/>
      <c r="G38" s="14">
        <v>0.3</v>
      </c>
      <c r="H38" s="14">
        <v>0.3</v>
      </c>
      <c r="I38" s="14"/>
      <c r="J38" s="112"/>
      <c r="K38" s="112"/>
      <c r="L38" s="112"/>
      <c r="M38" s="113"/>
      <c r="N38" s="14">
        <v>0.3</v>
      </c>
      <c r="O38" s="112"/>
      <c r="P38" s="112"/>
      <c r="Q38" s="112"/>
      <c r="R38" s="112"/>
      <c r="S38" s="115"/>
      <c r="T38" s="112"/>
      <c r="U38" s="112"/>
      <c r="V38" s="112"/>
      <c r="W38" s="112"/>
      <c r="X38" s="115"/>
      <c r="Y38" s="112"/>
    </row>
    <row r="39" ht="21" customHeight="1" spans="1:25">
      <c r="A39" s="11" t="s">
        <v>592</v>
      </c>
      <c r="B39" s="11" t="s">
        <v>671</v>
      </c>
      <c r="C39" s="11" t="s">
        <v>660</v>
      </c>
      <c r="D39" s="11" t="s">
        <v>633</v>
      </c>
      <c r="E39" s="11" t="s">
        <v>177</v>
      </c>
      <c r="F39" s="104"/>
      <c r="G39" s="14">
        <v>2.5</v>
      </c>
      <c r="H39" s="14">
        <v>2.5</v>
      </c>
      <c r="I39" s="14"/>
      <c r="J39" s="112"/>
      <c r="K39" s="112"/>
      <c r="L39" s="112"/>
      <c r="M39" s="113"/>
      <c r="N39" s="14">
        <v>2.5</v>
      </c>
      <c r="O39" s="112"/>
      <c r="P39" s="112"/>
      <c r="Q39" s="112"/>
      <c r="R39" s="112"/>
      <c r="S39" s="115"/>
      <c r="T39" s="112"/>
      <c r="U39" s="112"/>
      <c r="V39" s="112"/>
      <c r="W39" s="112"/>
      <c r="X39" s="115"/>
      <c r="Y39" s="112"/>
    </row>
    <row r="40" ht="21" customHeight="1" spans="1:25">
      <c r="A40" s="11" t="s">
        <v>592</v>
      </c>
      <c r="B40" s="11" t="s">
        <v>672</v>
      </c>
      <c r="C40" s="11" t="s">
        <v>660</v>
      </c>
      <c r="D40" s="11" t="s">
        <v>633</v>
      </c>
      <c r="E40" s="11" t="s">
        <v>187</v>
      </c>
      <c r="F40" s="104"/>
      <c r="G40" s="14">
        <v>5</v>
      </c>
      <c r="H40" s="14">
        <v>5</v>
      </c>
      <c r="I40" s="14"/>
      <c r="J40" s="112"/>
      <c r="K40" s="112"/>
      <c r="L40" s="112"/>
      <c r="M40" s="113"/>
      <c r="N40" s="14">
        <v>5</v>
      </c>
      <c r="O40" s="112"/>
      <c r="P40" s="112"/>
      <c r="Q40" s="112"/>
      <c r="R40" s="112"/>
      <c r="S40" s="115"/>
      <c r="T40" s="112"/>
      <c r="U40" s="112"/>
      <c r="V40" s="112"/>
      <c r="W40" s="112"/>
      <c r="X40" s="115"/>
      <c r="Y40" s="112"/>
    </row>
    <row r="41" ht="21" customHeight="1" spans="1:25">
      <c r="A41" s="11" t="s">
        <v>592</v>
      </c>
      <c r="B41" s="11" t="s">
        <v>673</v>
      </c>
      <c r="C41" s="11" t="s">
        <v>660</v>
      </c>
      <c r="D41" s="11" t="s">
        <v>633</v>
      </c>
      <c r="E41" s="11" t="s">
        <v>177</v>
      </c>
      <c r="F41" s="104"/>
      <c r="G41" s="14">
        <v>4</v>
      </c>
      <c r="H41" s="14">
        <v>4</v>
      </c>
      <c r="I41" s="14"/>
      <c r="J41" s="112"/>
      <c r="K41" s="112"/>
      <c r="L41" s="112"/>
      <c r="M41" s="113"/>
      <c r="N41" s="14">
        <v>4</v>
      </c>
      <c r="O41" s="112"/>
      <c r="P41" s="112"/>
      <c r="Q41" s="112"/>
      <c r="R41" s="112"/>
      <c r="S41" s="115"/>
      <c r="T41" s="112"/>
      <c r="U41" s="112"/>
      <c r="V41" s="112"/>
      <c r="W41" s="112"/>
      <c r="X41" s="115"/>
      <c r="Y41" s="112"/>
    </row>
    <row r="42" ht="21" customHeight="1" spans="1:25">
      <c r="A42" s="11" t="s">
        <v>592</v>
      </c>
      <c r="B42" s="11" t="s">
        <v>674</v>
      </c>
      <c r="C42" s="11" t="s">
        <v>660</v>
      </c>
      <c r="D42" s="11" t="s">
        <v>670</v>
      </c>
      <c r="E42" s="11" t="s">
        <v>177</v>
      </c>
      <c r="F42" s="104"/>
      <c r="G42" s="14">
        <v>2.5</v>
      </c>
      <c r="H42" s="14">
        <v>2.5</v>
      </c>
      <c r="I42" s="14"/>
      <c r="J42" s="112"/>
      <c r="K42" s="112"/>
      <c r="L42" s="112"/>
      <c r="M42" s="113"/>
      <c r="N42" s="14">
        <v>2.5</v>
      </c>
      <c r="O42" s="112"/>
      <c r="P42" s="112"/>
      <c r="Q42" s="112"/>
      <c r="R42" s="112"/>
      <c r="S42" s="115"/>
      <c r="T42" s="112"/>
      <c r="U42" s="112"/>
      <c r="V42" s="112"/>
      <c r="W42" s="112"/>
      <c r="X42" s="115"/>
      <c r="Y42" s="112"/>
    </row>
    <row r="43" ht="21" customHeight="1" spans="1:25">
      <c r="A43" s="11" t="s">
        <v>592</v>
      </c>
      <c r="B43" s="11" t="s">
        <v>675</v>
      </c>
      <c r="C43" s="11" t="s">
        <v>660</v>
      </c>
      <c r="D43" s="11" t="s">
        <v>633</v>
      </c>
      <c r="E43" s="11" t="s">
        <v>177</v>
      </c>
      <c r="F43" s="104"/>
      <c r="G43" s="14">
        <v>4</v>
      </c>
      <c r="H43" s="14">
        <v>4</v>
      </c>
      <c r="I43" s="14"/>
      <c r="J43" s="112"/>
      <c r="K43" s="112"/>
      <c r="L43" s="112"/>
      <c r="M43" s="113"/>
      <c r="N43" s="14">
        <v>4</v>
      </c>
      <c r="O43" s="112"/>
      <c r="P43" s="112"/>
      <c r="Q43" s="112"/>
      <c r="R43" s="112"/>
      <c r="S43" s="115"/>
      <c r="T43" s="112"/>
      <c r="U43" s="112"/>
      <c r="V43" s="112"/>
      <c r="W43" s="112"/>
      <c r="X43" s="115"/>
      <c r="Y43" s="112"/>
    </row>
    <row r="44" ht="21" customHeight="1" spans="1:25">
      <c r="A44" s="11" t="s">
        <v>592</v>
      </c>
      <c r="B44" s="11" t="s">
        <v>676</v>
      </c>
      <c r="C44" s="11" t="s">
        <v>660</v>
      </c>
      <c r="D44" s="11" t="s">
        <v>633</v>
      </c>
      <c r="E44" s="11" t="s">
        <v>187</v>
      </c>
      <c r="F44" s="104"/>
      <c r="G44" s="14">
        <v>3</v>
      </c>
      <c r="H44" s="14">
        <v>3</v>
      </c>
      <c r="I44" s="14"/>
      <c r="J44" s="112"/>
      <c r="K44" s="112"/>
      <c r="L44" s="112"/>
      <c r="M44" s="113"/>
      <c r="N44" s="14">
        <v>3</v>
      </c>
      <c r="O44" s="112"/>
      <c r="P44" s="112"/>
      <c r="Q44" s="112"/>
      <c r="R44" s="112"/>
      <c r="S44" s="115"/>
      <c r="T44" s="112"/>
      <c r="U44" s="112"/>
      <c r="V44" s="112"/>
      <c r="W44" s="112"/>
      <c r="X44" s="115"/>
      <c r="Y44" s="112"/>
    </row>
    <row r="45" ht="21" customHeight="1" spans="1:25">
      <c r="A45" s="11" t="s">
        <v>592</v>
      </c>
      <c r="B45" s="11" t="s">
        <v>625</v>
      </c>
      <c r="C45" s="11" t="s">
        <v>626</v>
      </c>
      <c r="D45" s="11" t="s">
        <v>627</v>
      </c>
      <c r="E45" s="11" t="s">
        <v>677</v>
      </c>
      <c r="F45" s="104"/>
      <c r="G45" s="14">
        <v>50</v>
      </c>
      <c r="H45" s="14">
        <v>50</v>
      </c>
      <c r="I45" s="14"/>
      <c r="J45" s="112"/>
      <c r="K45" s="112"/>
      <c r="L45" s="112"/>
      <c r="M45" s="113"/>
      <c r="N45" s="14">
        <v>50</v>
      </c>
      <c r="O45" s="112"/>
      <c r="P45" s="112"/>
      <c r="Q45" s="112"/>
      <c r="R45" s="112"/>
      <c r="S45" s="115"/>
      <c r="T45" s="112"/>
      <c r="U45" s="112"/>
      <c r="V45" s="112"/>
      <c r="W45" s="112"/>
      <c r="X45" s="115"/>
      <c r="Y45" s="112"/>
    </row>
    <row r="46" ht="21" customHeight="1" spans="1:25">
      <c r="A46" s="11" t="s">
        <v>592</v>
      </c>
      <c r="B46" s="11" t="s">
        <v>678</v>
      </c>
      <c r="C46" s="11" t="s">
        <v>660</v>
      </c>
      <c r="D46" s="11" t="s">
        <v>633</v>
      </c>
      <c r="E46" s="11" t="s">
        <v>679</v>
      </c>
      <c r="F46" s="104"/>
      <c r="G46" s="14">
        <v>0.9</v>
      </c>
      <c r="H46" s="14">
        <v>0.9</v>
      </c>
      <c r="I46" s="14"/>
      <c r="J46" s="112"/>
      <c r="K46" s="112"/>
      <c r="L46" s="112"/>
      <c r="M46" s="113"/>
      <c r="N46" s="14">
        <v>0.9</v>
      </c>
      <c r="O46" s="112"/>
      <c r="P46" s="112"/>
      <c r="Q46" s="112"/>
      <c r="R46" s="112"/>
      <c r="S46" s="115"/>
      <c r="T46" s="112"/>
      <c r="U46" s="112"/>
      <c r="V46" s="112"/>
      <c r="W46" s="112"/>
      <c r="X46" s="115"/>
      <c r="Y46" s="112"/>
    </row>
    <row r="47" ht="21" customHeight="1" spans="1:25">
      <c r="A47" s="11" t="s">
        <v>592</v>
      </c>
      <c r="B47" s="11" t="s">
        <v>680</v>
      </c>
      <c r="C47" s="11" t="s">
        <v>660</v>
      </c>
      <c r="D47" s="11" t="s">
        <v>633</v>
      </c>
      <c r="E47" s="11" t="s">
        <v>177</v>
      </c>
      <c r="F47" s="104"/>
      <c r="G47" s="14">
        <v>1</v>
      </c>
      <c r="H47" s="14">
        <v>1</v>
      </c>
      <c r="I47" s="14"/>
      <c r="J47" s="112"/>
      <c r="K47" s="112"/>
      <c r="L47" s="112"/>
      <c r="M47" s="113"/>
      <c r="N47" s="14">
        <v>1</v>
      </c>
      <c r="O47" s="112"/>
      <c r="P47" s="112"/>
      <c r="Q47" s="112"/>
      <c r="R47" s="112"/>
      <c r="S47" s="115"/>
      <c r="T47" s="112"/>
      <c r="U47" s="112"/>
      <c r="V47" s="112"/>
      <c r="W47" s="112"/>
      <c r="X47" s="115"/>
      <c r="Y47" s="112"/>
    </row>
    <row r="48" ht="21" customHeight="1" spans="1:25">
      <c r="A48" s="11" t="s">
        <v>592</v>
      </c>
      <c r="B48" s="11" t="s">
        <v>681</v>
      </c>
      <c r="C48" s="11" t="s">
        <v>660</v>
      </c>
      <c r="D48" s="11" t="s">
        <v>670</v>
      </c>
      <c r="E48" s="11" t="s">
        <v>177</v>
      </c>
      <c r="F48" s="104"/>
      <c r="G48" s="14">
        <v>1.5</v>
      </c>
      <c r="H48" s="14">
        <v>1.5</v>
      </c>
      <c r="I48" s="14"/>
      <c r="J48" s="112"/>
      <c r="K48" s="112"/>
      <c r="L48" s="112"/>
      <c r="M48" s="113"/>
      <c r="N48" s="14">
        <v>1.5</v>
      </c>
      <c r="O48" s="112"/>
      <c r="P48" s="112"/>
      <c r="Q48" s="112"/>
      <c r="R48" s="112"/>
      <c r="S48" s="115"/>
      <c r="T48" s="112"/>
      <c r="U48" s="112"/>
      <c r="V48" s="112"/>
      <c r="W48" s="112"/>
      <c r="X48" s="115"/>
      <c r="Y48" s="112"/>
    </row>
    <row r="49" ht="21" customHeight="1" spans="1:25">
      <c r="A49" s="11" t="s">
        <v>592</v>
      </c>
      <c r="B49" s="11" t="s">
        <v>682</v>
      </c>
      <c r="C49" s="11" t="s">
        <v>660</v>
      </c>
      <c r="D49" s="11" t="s">
        <v>633</v>
      </c>
      <c r="E49" s="11" t="s">
        <v>187</v>
      </c>
      <c r="F49" s="104"/>
      <c r="G49" s="14">
        <v>15</v>
      </c>
      <c r="H49" s="14">
        <v>15</v>
      </c>
      <c r="I49" s="14"/>
      <c r="J49" s="112"/>
      <c r="K49" s="112"/>
      <c r="L49" s="112"/>
      <c r="M49" s="113"/>
      <c r="N49" s="14">
        <v>15</v>
      </c>
      <c r="O49" s="112"/>
      <c r="P49" s="112"/>
      <c r="Q49" s="112"/>
      <c r="R49" s="112"/>
      <c r="S49" s="115"/>
      <c r="T49" s="112"/>
      <c r="U49" s="112"/>
      <c r="V49" s="112"/>
      <c r="W49" s="112"/>
      <c r="X49" s="115"/>
      <c r="Y49" s="112"/>
    </row>
    <row r="50" ht="21" customHeight="1" spans="1:25">
      <c r="A50" s="11" t="s">
        <v>592</v>
      </c>
      <c r="B50" s="11" t="s">
        <v>683</v>
      </c>
      <c r="C50" s="11" t="s">
        <v>660</v>
      </c>
      <c r="D50" s="11" t="s">
        <v>657</v>
      </c>
      <c r="E50" s="11" t="s">
        <v>177</v>
      </c>
      <c r="F50" s="104"/>
      <c r="G50" s="14">
        <v>0.01</v>
      </c>
      <c r="H50" s="14">
        <v>0.01</v>
      </c>
      <c r="I50" s="14"/>
      <c r="J50" s="112"/>
      <c r="K50" s="112"/>
      <c r="L50" s="112"/>
      <c r="M50" s="113"/>
      <c r="N50" s="14">
        <v>0.01</v>
      </c>
      <c r="O50" s="112"/>
      <c r="P50" s="112"/>
      <c r="Q50" s="112"/>
      <c r="R50" s="112"/>
      <c r="S50" s="115"/>
      <c r="T50" s="112"/>
      <c r="U50" s="112"/>
      <c r="V50" s="112"/>
      <c r="W50" s="112"/>
      <c r="X50" s="115"/>
      <c r="Y50" s="112"/>
    </row>
    <row r="51" ht="21" customHeight="1" spans="1:25">
      <c r="A51" s="11" t="s">
        <v>592</v>
      </c>
      <c r="B51" s="11" t="s">
        <v>684</v>
      </c>
      <c r="C51" s="11" t="s">
        <v>660</v>
      </c>
      <c r="D51" s="11" t="s">
        <v>633</v>
      </c>
      <c r="E51" s="11" t="s">
        <v>187</v>
      </c>
      <c r="F51" s="104"/>
      <c r="G51" s="14">
        <v>12</v>
      </c>
      <c r="H51" s="14">
        <v>12</v>
      </c>
      <c r="I51" s="14"/>
      <c r="J51" s="112"/>
      <c r="K51" s="112"/>
      <c r="L51" s="112"/>
      <c r="M51" s="113"/>
      <c r="N51" s="14">
        <v>12</v>
      </c>
      <c r="O51" s="112"/>
      <c r="P51" s="112"/>
      <c r="Q51" s="112"/>
      <c r="R51" s="112"/>
      <c r="S51" s="115"/>
      <c r="T51" s="112"/>
      <c r="U51" s="112"/>
      <c r="V51" s="112"/>
      <c r="W51" s="112"/>
      <c r="X51" s="115"/>
      <c r="Y51" s="112"/>
    </row>
    <row r="52" ht="21" customHeight="1" spans="1:25">
      <c r="A52" s="11" t="s">
        <v>592</v>
      </c>
      <c r="B52" s="11" t="s">
        <v>685</v>
      </c>
      <c r="C52" s="11" t="s">
        <v>660</v>
      </c>
      <c r="D52" s="11" t="s">
        <v>657</v>
      </c>
      <c r="E52" s="11" t="s">
        <v>177</v>
      </c>
      <c r="F52" s="104"/>
      <c r="G52" s="14">
        <v>1.5</v>
      </c>
      <c r="H52" s="14">
        <v>1.5</v>
      </c>
      <c r="I52" s="14"/>
      <c r="J52" s="112"/>
      <c r="K52" s="112"/>
      <c r="L52" s="112"/>
      <c r="M52" s="113"/>
      <c r="N52" s="14">
        <v>1.5</v>
      </c>
      <c r="O52" s="112"/>
      <c r="P52" s="112"/>
      <c r="Q52" s="112"/>
      <c r="R52" s="112"/>
      <c r="S52" s="115"/>
      <c r="T52" s="112"/>
      <c r="U52" s="112"/>
      <c r="V52" s="112"/>
      <c r="W52" s="112"/>
      <c r="X52" s="115"/>
      <c r="Y52" s="112"/>
    </row>
    <row r="53" ht="21" customHeight="1" spans="1:25">
      <c r="A53" s="11" t="s">
        <v>592</v>
      </c>
      <c r="B53" s="11" t="s">
        <v>686</v>
      </c>
      <c r="C53" s="11" t="s">
        <v>660</v>
      </c>
      <c r="D53" s="11" t="s">
        <v>633</v>
      </c>
      <c r="E53" s="11" t="s">
        <v>177</v>
      </c>
      <c r="F53" s="104"/>
      <c r="G53" s="14">
        <v>2.5</v>
      </c>
      <c r="H53" s="14">
        <v>2.5</v>
      </c>
      <c r="I53" s="14"/>
      <c r="J53" s="112"/>
      <c r="K53" s="112"/>
      <c r="L53" s="112"/>
      <c r="M53" s="113"/>
      <c r="N53" s="14">
        <v>2.5</v>
      </c>
      <c r="O53" s="112"/>
      <c r="P53" s="112"/>
      <c r="Q53" s="112"/>
      <c r="R53" s="112"/>
      <c r="S53" s="115"/>
      <c r="T53" s="112"/>
      <c r="U53" s="112"/>
      <c r="V53" s="112"/>
      <c r="W53" s="112"/>
      <c r="X53" s="115"/>
      <c r="Y53" s="112"/>
    </row>
    <row r="54" ht="21" customHeight="1" spans="1:25">
      <c r="A54" s="11" t="s">
        <v>592</v>
      </c>
      <c r="B54" s="11" t="s">
        <v>687</v>
      </c>
      <c r="C54" s="11" t="s">
        <v>660</v>
      </c>
      <c r="D54" s="11" t="s">
        <v>630</v>
      </c>
      <c r="E54" s="11" t="s">
        <v>177</v>
      </c>
      <c r="F54" s="104"/>
      <c r="G54" s="14">
        <v>1</v>
      </c>
      <c r="H54" s="14">
        <v>1</v>
      </c>
      <c r="I54" s="14"/>
      <c r="J54" s="112"/>
      <c r="K54" s="112"/>
      <c r="L54" s="112"/>
      <c r="M54" s="113"/>
      <c r="N54" s="14">
        <v>1</v>
      </c>
      <c r="O54" s="112"/>
      <c r="P54" s="112"/>
      <c r="Q54" s="112"/>
      <c r="R54" s="112"/>
      <c r="S54" s="115"/>
      <c r="T54" s="112"/>
      <c r="U54" s="112"/>
      <c r="V54" s="112"/>
      <c r="W54" s="112"/>
      <c r="X54" s="115"/>
      <c r="Y54" s="112"/>
    </row>
    <row r="55" ht="21" customHeight="1" spans="1:25">
      <c r="A55" s="11" t="s">
        <v>592</v>
      </c>
      <c r="B55" s="11" t="s">
        <v>688</v>
      </c>
      <c r="C55" s="11" t="s">
        <v>660</v>
      </c>
      <c r="D55" s="11" t="s">
        <v>633</v>
      </c>
      <c r="E55" s="11" t="s">
        <v>187</v>
      </c>
      <c r="F55" s="104"/>
      <c r="G55" s="14">
        <v>0.3</v>
      </c>
      <c r="H55" s="14">
        <v>0.3</v>
      </c>
      <c r="I55" s="14"/>
      <c r="J55" s="112"/>
      <c r="K55" s="112"/>
      <c r="L55" s="112"/>
      <c r="M55" s="113"/>
      <c r="N55" s="14">
        <v>0.3</v>
      </c>
      <c r="O55" s="112"/>
      <c r="P55" s="112"/>
      <c r="Q55" s="112"/>
      <c r="R55" s="112"/>
      <c r="S55" s="115"/>
      <c r="T55" s="112"/>
      <c r="U55" s="112"/>
      <c r="V55" s="112"/>
      <c r="W55" s="112"/>
      <c r="X55" s="115"/>
      <c r="Y55" s="112"/>
    </row>
    <row r="56" ht="21" customHeight="1" spans="1:25">
      <c r="A56" s="11" t="s">
        <v>592</v>
      </c>
      <c r="B56" s="11" t="s">
        <v>689</v>
      </c>
      <c r="C56" s="11" t="s">
        <v>660</v>
      </c>
      <c r="D56" s="11" t="s">
        <v>633</v>
      </c>
      <c r="E56" s="11" t="s">
        <v>177</v>
      </c>
      <c r="F56" s="104"/>
      <c r="G56" s="14">
        <v>9.5</v>
      </c>
      <c r="H56" s="14">
        <v>9.5</v>
      </c>
      <c r="I56" s="14"/>
      <c r="J56" s="112"/>
      <c r="K56" s="112"/>
      <c r="L56" s="112"/>
      <c r="M56" s="113"/>
      <c r="N56" s="14">
        <v>9.5</v>
      </c>
      <c r="O56" s="112"/>
      <c r="P56" s="112"/>
      <c r="Q56" s="112"/>
      <c r="R56" s="112"/>
      <c r="S56" s="115"/>
      <c r="T56" s="112"/>
      <c r="U56" s="112"/>
      <c r="V56" s="112"/>
      <c r="W56" s="112"/>
      <c r="X56" s="115"/>
      <c r="Y56" s="112"/>
    </row>
    <row r="57" ht="21" customHeight="1" spans="1:25">
      <c r="A57" s="11" t="s">
        <v>592</v>
      </c>
      <c r="B57" s="11" t="s">
        <v>690</v>
      </c>
      <c r="C57" s="11" t="s">
        <v>660</v>
      </c>
      <c r="D57" s="11" t="s">
        <v>633</v>
      </c>
      <c r="E57" s="11" t="s">
        <v>177</v>
      </c>
      <c r="F57" s="104"/>
      <c r="G57" s="14">
        <v>0.14</v>
      </c>
      <c r="H57" s="14">
        <v>0.14</v>
      </c>
      <c r="I57" s="14"/>
      <c r="J57" s="112"/>
      <c r="K57" s="112"/>
      <c r="L57" s="112"/>
      <c r="M57" s="113"/>
      <c r="N57" s="14">
        <v>0.14</v>
      </c>
      <c r="O57" s="112"/>
      <c r="P57" s="112"/>
      <c r="Q57" s="112"/>
      <c r="R57" s="112"/>
      <c r="S57" s="115"/>
      <c r="T57" s="112"/>
      <c r="U57" s="112"/>
      <c r="V57" s="112"/>
      <c r="W57" s="112"/>
      <c r="X57" s="115"/>
      <c r="Y57" s="112"/>
    </row>
    <row r="58" ht="21" customHeight="1" spans="1:25">
      <c r="A58" s="11" t="s">
        <v>592</v>
      </c>
      <c r="B58" s="11" t="s">
        <v>691</v>
      </c>
      <c r="C58" s="11" t="s">
        <v>660</v>
      </c>
      <c r="D58" s="11" t="s">
        <v>633</v>
      </c>
      <c r="E58" s="11" t="s">
        <v>692</v>
      </c>
      <c r="F58" s="104"/>
      <c r="G58" s="14">
        <v>0.6</v>
      </c>
      <c r="H58" s="14">
        <v>0.6</v>
      </c>
      <c r="I58" s="14"/>
      <c r="J58" s="112"/>
      <c r="K58" s="112"/>
      <c r="L58" s="112"/>
      <c r="M58" s="113"/>
      <c r="N58" s="14">
        <v>0.6</v>
      </c>
      <c r="O58" s="112"/>
      <c r="P58" s="112"/>
      <c r="Q58" s="112"/>
      <c r="R58" s="112"/>
      <c r="S58" s="115"/>
      <c r="T58" s="112"/>
      <c r="U58" s="112"/>
      <c r="V58" s="112"/>
      <c r="W58" s="112"/>
      <c r="X58" s="115"/>
      <c r="Y58" s="112"/>
    </row>
    <row r="59" ht="21" customHeight="1" spans="1:25">
      <c r="A59" s="11" t="s">
        <v>592</v>
      </c>
      <c r="B59" s="11" t="s">
        <v>693</v>
      </c>
      <c r="C59" s="11" t="s">
        <v>660</v>
      </c>
      <c r="D59" s="11" t="s">
        <v>633</v>
      </c>
      <c r="E59" s="11" t="s">
        <v>187</v>
      </c>
      <c r="F59" s="104"/>
      <c r="G59" s="14">
        <v>3</v>
      </c>
      <c r="H59" s="14">
        <v>3</v>
      </c>
      <c r="I59" s="14"/>
      <c r="J59" s="112"/>
      <c r="K59" s="112"/>
      <c r="L59" s="112"/>
      <c r="M59" s="113"/>
      <c r="N59" s="14">
        <v>3</v>
      </c>
      <c r="O59" s="112"/>
      <c r="P59" s="112"/>
      <c r="Q59" s="112"/>
      <c r="R59" s="112"/>
      <c r="S59" s="115"/>
      <c r="T59" s="112"/>
      <c r="U59" s="112"/>
      <c r="V59" s="112"/>
      <c r="W59" s="112"/>
      <c r="X59" s="115"/>
      <c r="Y59" s="112"/>
    </row>
    <row r="60" ht="21" customHeight="1" spans="1:25">
      <c r="A60" s="11" t="s">
        <v>592</v>
      </c>
      <c r="B60" s="11" t="s">
        <v>631</v>
      </c>
      <c r="C60" s="11" t="s">
        <v>632</v>
      </c>
      <c r="D60" s="11" t="s">
        <v>633</v>
      </c>
      <c r="E60" s="11" t="s">
        <v>679</v>
      </c>
      <c r="F60" s="104"/>
      <c r="G60" s="14">
        <v>36</v>
      </c>
      <c r="H60" s="14">
        <v>36</v>
      </c>
      <c r="I60" s="14"/>
      <c r="J60" s="112"/>
      <c r="K60" s="112"/>
      <c r="L60" s="112"/>
      <c r="M60" s="113"/>
      <c r="N60" s="14">
        <v>36</v>
      </c>
      <c r="O60" s="112"/>
      <c r="P60" s="112"/>
      <c r="Q60" s="112"/>
      <c r="R60" s="112"/>
      <c r="S60" s="115"/>
      <c r="T60" s="112"/>
      <c r="U60" s="112"/>
      <c r="V60" s="112"/>
      <c r="W60" s="112"/>
      <c r="X60" s="115"/>
      <c r="Y60" s="112"/>
    </row>
    <row r="61" ht="21" customHeight="1" spans="1:25">
      <c r="A61" s="11" t="s">
        <v>592</v>
      </c>
      <c r="B61" s="11" t="s">
        <v>694</v>
      </c>
      <c r="C61" s="11" t="s">
        <v>660</v>
      </c>
      <c r="D61" s="11" t="s">
        <v>633</v>
      </c>
      <c r="E61" s="11" t="s">
        <v>692</v>
      </c>
      <c r="F61" s="104"/>
      <c r="G61" s="14">
        <v>0.15</v>
      </c>
      <c r="H61" s="14">
        <v>0.15</v>
      </c>
      <c r="I61" s="14"/>
      <c r="J61" s="112"/>
      <c r="K61" s="112"/>
      <c r="L61" s="112"/>
      <c r="M61" s="113"/>
      <c r="N61" s="14">
        <v>0.15</v>
      </c>
      <c r="O61" s="112"/>
      <c r="P61" s="112"/>
      <c r="Q61" s="112"/>
      <c r="R61" s="112"/>
      <c r="S61" s="115"/>
      <c r="T61" s="112"/>
      <c r="U61" s="112"/>
      <c r="V61" s="112"/>
      <c r="W61" s="112"/>
      <c r="X61" s="115"/>
      <c r="Y61" s="112"/>
    </row>
    <row r="62" ht="21" customHeight="1" spans="1:25">
      <c r="A62" s="11" t="s">
        <v>592</v>
      </c>
      <c r="B62" s="11" t="s">
        <v>695</v>
      </c>
      <c r="C62" s="11" t="s">
        <v>660</v>
      </c>
      <c r="D62" s="11" t="s">
        <v>633</v>
      </c>
      <c r="E62" s="11" t="s">
        <v>177</v>
      </c>
      <c r="F62" s="104"/>
      <c r="G62" s="14">
        <v>0.8</v>
      </c>
      <c r="H62" s="14">
        <v>0.8</v>
      </c>
      <c r="I62" s="14"/>
      <c r="J62" s="112"/>
      <c r="K62" s="112"/>
      <c r="L62" s="112"/>
      <c r="M62" s="113"/>
      <c r="N62" s="14">
        <v>0.8</v>
      </c>
      <c r="O62" s="112"/>
      <c r="P62" s="112"/>
      <c r="Q62" s="112"/>
      <c r="R62" s="112"/>
      <c r="S62" s="115"/>
      <c r="T62" s="112"/>
      <c r="U62" s="112"/>
      <c r="V62" s="112"/>
      <c r="W62" s="112"/>
      <c r="X62" s="115"/>
      <c r="Y62" s="112"/>
    </row>
    <row r="63" ht="21" customHeight="1" spans="1:25">
      <c r="A63" s="11" t="s">
        <v>592</v>
      </c>
      <c r="B63" s="11" t="s">
        <v>696</v>
      </c>
      <c r="C63" s="11" t="s">
        <v>660</v>
      </c>
      <c r="D63" s="11" t="s">
        <v>633</v>
      </c>
      <c r="E63" s="11" t="s">
        <v>177</v>
      </c>
      <c r="F63" s="104"/>
      <c r="G63" s="14">
        <v>5</v>
      </c>
      <c r="H63" s="14">
        <v>5</v>
      </c>
      <c r="I63" s="14"/>
      <c r="J63" s="112"/>
      <c r="K63" s="112"/>
      <c r="L63" s="112"/>
      <c r="M63" s="113"/>
      <c r="N63" s="14">
        <v>5</v>
      </c>
      <c r="O63" s="112"/>
      <c r="P63" s="112"/>
      <c r="Q63" s="112"/>
      <c r="R63" s="112"/>
      <c r="S63" s="115"/>
      <c r="T63" s="112"/>
      <c r="U63" s="112"/>
      <c r="V63" s="112"/>
      <c r="W63" s="112"/>
      <c r="X63" s="115"/>
      <c r="Y63" s="112"/>
    </row>
    <row r="64" ht="21" customHeight="1" spans="1:25">
      <c r="A64" s="11" t="s">
        <v>592</v>
      </c>
      <c r="B64" s="11" t="s">
        <v>697</v>
      </c>
      <c r="C64" s="11" t="s">
        <v>660</v>
      </c>
      <c r="D64" s="11" t="s">
        <v>633</v>
      </c>
      <c r="E64" s="11" t="s">
        <v>187</v>
      </c>
      <c r="F64" s="104"/>
      <c r="G64" s="14">
        <v>4</v>
      </c>
      <c r="H64" s="14">
        <v>4</v>
      </c>
      <c r="I64" s="14"/>
      <c r="J64" s="112"/>
      <c r="K64" s="112"/>
      <c r="L64" s="112"/>
      <c r="M64" s="113"/>
      <c r="N64" s="14">
        <v>4</v>
      </c>
      <c r="O64" s="112"/>
      <c r="P64" s="112"/>
      <c r="Q64" s="112"/>
      <c r="R64" s="112"/>
      <c r="S64" s="115"/>
      <c r="T64" s="112"/>
      <c r="U64" s="112"/>
      <c r="V64" s="112"/>
      <c r="W64" s="112"/>
      <c r="X64" s="115"/>
      <c r="Y64" s="112"/>
    </row>
    <row r="65" ht="21" customHeight="1" spans="1:25">
      <c r="A65" s="11" t="s">
        <v>592</v>
      </c>
      <c r="B65" s="11" t="s">
        <v>698</v>
      </c>
      <c r="C65" s="11" t="s">
        <v>660</v>
      </c>
      <c r="D65" s="11" t="s">
        <v>633</v>
      </c>
      <c r="E65" s="11" t="s">
        <v>187</v>
      </c>
      <c r="F65" s="104"/>
      <c r="G65" s="14">
        <v>13</v>
      </c>
      <c r="H65" s="14">
        <v>13</v>
      </c>
      <c r="I65" s="14"/>
      <c r="J65" s="112"/>
      <c r="K65" s="112"/>
      <c r="L65" s="112"/>
      <c r="M65" s="113"/>
      <c r="N65" s="14">
        <v>13</v>
      </c>
      <c r="O65" s="112"/>
      <c r="P65" s="112"/>
      <c r="Q65" s="112"/>
      <c r="R65" s="112"/>
      <c r="S65" s="115"/>
      <c r="T65" s="112"/>
      <c r="U65" s="112"/>
      <c r="V65" s="112"/>
      <c r="W65" s="112"/>
      <c r="X65" s="115"/>
      <c r="Y65" s="112"/>
    </row>
    <row r="66" ht="21" customHeight="1" spans="1:25">
      <c r="A66" s="11" t="s">
        <v>592</v>
      </c>
      <c r="B66" s="11" t="s">
        <v>699</v>
      </c>
      <c r="C66" s="11" t="s">
        <v>660</v>
      </c>
      <c r="D66" s="11" t="s">
        <v>633</v>
      </c>
      <c r="E66" s="11" t="s">
        <v>177</v>
      </c>
      <c r="F66" s="104"/>
      <c r="G66" s="14">
        <v>6.5</v>
      </c>
      <c r="H66" s="14">
        <v>6.5</v>
      </c>
      <c r="I66" s="14"/>
      <c r="J66" s="112"/>
      <c r="K66" s="112"/>
      <c r="L66" s="112"/>
      <c r="M66" s="113"/>
      <c r="N66" s="14">
        <v>6.5</v>
      </c>
      <c r="O66" s="112"/>
      <c r="P66" s="112"/>
      <c r="Q66" s="112"/>
      <c r="R66" s="112"/>
      <c r="S66" s="115"/>
      <c r="T66" s="112"/>
      <c r="U66" s="112"/>
      <c r="V66" s="112"/>
      <c r="W66" s="112"/>
      <c r="X66" s="115"/>
      <c r="Y66" s="112"/>
    </row>
    <row r="67" ht="21" customHeight="1" spans="1:25">
      <c r="A67" s="11" t="s">
        <v>592</v>
      </c>
      <c r="B67" s="11" t="s">
        <v>700</v>
      </c>
      <c r="C67" s="11" t="s">
        <v>660</v>
      </c>
      <c r="D67" s="11" t="s">
        <v>633</v>
      </c>
      <c r="E67" s="11" t="s">
        <v>187</v>
      </c>
      <c r="F67" s="104"/>
      <c r="G67" s="14">
        <v>12</v>
      </c>
      <c r="H67" s="14">
        <v>12</v>
      </c>
      <c r="I67" s="14"/>
      <c r="J67" s="112"/>
      <c r="K67" s="112"/>
      <c r="L67" s="112"/>
      <c r="M67" s="113"/>
      <c r="N67" s="14">
        <v>12</v>
      </c>
      <c r="O67" s="112"/>
      <c r="P67" s="112"/>
      <c r="Q67" s="112"/>
      <c r="R67" s="112"/>
      <c r="S67" s="115"/>
      <c r="T67" s="112"/>
      <c r="U67" s="112"/>
      <c r="V67" s="112"/>
      <c r="W67" s="112"/>
      <c r="X67" s="115"/>
      <c r="Y67" s="112"/>
    </row>
    <row r="68" ht="21" customHeight="1" spans="1:25">
      <c r="A68" s="11" t="s">
        <v>592</v>
      </c>
      <c r="B68" s="11" t="s">
        <v>701</v>
      </c>
      <c r="C68" s="11" t="s">
        <v>660</v>
      </c>
      <c r="D68" s="11" t="s">
        <v>657</v>
      </c>
      <c r="E68" s="11" t="s">
        <v>177</v>
      </c>
      <c r="F68" s="104"/>
      <c r="G68" s="14">
        <v>5.5</v>
      </c>
      <c r="H68" s="14">
        <v>5.5</v>
      </c>
      <c r="I68" s="14"/>
      <c r="J68" s="112"/>
      <c r="K68" s="112"/>
      <c r="L68" s="112"/>
      <c r="M68" s="113"/>
      <c r="N68" s="14">
        <v>5.5</v>
      </c>
      <c r="O68" s="112"/>
      <c r="P68" s="112"/>
      <c r="Q68" s="112"/>
      <c r="R68" s="112"/>
      <c r="S68" s="115"/>
      <c r="T68" s="112"/>
      <c r="U68" s="112"/>
      <c r="V68" s="112"/>
      <c r="W68" s="112"/>
      <c r="X68" s="115"/>
      <c r="Y68" s="112"/>
    </row>
    <row r="69" ht="21" customHeight="1" spans="1:25">
      <c r="A69" s="11" t="s">
        <v>592</v>
      </c>
      <c r="B69" s="11" t="s">
        <v>702</v>
      </c>
      <c r="C69" s="11" t="s">
        <v>660</v>
      </c>
      <c r="D69" s="11" t="s">
        <v>633</v>
      </c>
      <c r="E69" s="11" t="s">
        <v>177</v>
      </c>
      <c r="F69" s="104"/>
      <c r="G69" s="14">
        <v>0.6</v>
      </c>
      <c r="H69" s="14">
        <v>0.6</v>
      </c>
      <c r="I69" s="14"/>
      <c r="J69" s="112"/>
      <c r="K69" s="112"/>
      <c r="L69" s="112"/>
      <c r="M69" s="113"/>
      <c r="N69" s="14">
        <v>0.6</v>
      </c>
      <c r="O69" s="112"/>
      <c r="P69" s="112"/>
      <c r="Q69" s="112"/>
      <c r="R69" s="112"/>
      <c r="S69" s="115"/>
      <c r="T69" s="112"/>
      <c r="U69" s="112"/>
      <c r="V69" s="112"/>
      <c r="W69" s="112"/>
      <c r="X69" s="115"/>
      <c r="Y69" s="112"/>
    </row>
    <row r="70" ht="21" customHeight="1" spans="1:25">
      <c r="A70" s="11" t="s">
        <v>592</v>
      </c>
      <c r="B70" s="11" t="s">
        <v>703</v>
      </c>
      <c r="C70" s="11" t="s">
        <v>660</v>
      </c>
      <c r="D70" s="11" t="s">
        <v>633</v>
      </c>
      <c r="E70" s="11" t="s">
        <v>187</v>
      </c>
      <c r="F70" s="104"/>
      <c r="G70" s="14">
        <v>2</v>
      </c>
      <c r="H70" s="14">
        <v>2</v>
      </c>
      <c r="I70" s="14"/>
      <c r="J70" s="112"/>
      <c r="K70" s="112"/>
      <c r="L70" s="112"/>
      <c r="M70" s="113"/>
      <c r="N70" s="14">
        <v>2</v>
      </c>
      <c r="O70" s="112"/>
      <c r="P70" s="112"/>
      <c r="Q70" s="112"/>
      <c r="R70" s="112"/>
      <c r="S70" s="115"/>
      <c r="T70" s="112"/>
      <c r="U70" s="112"/>
      <c r="V70" s="112"/>
      <c r="W70" s="112"/>
      <c r="X70" s="115"/>
      <c r="Y70" s="112"/>
    </row>
    <row r="71" ht="21" customHeight="1" spans="1:25">
      <c r="A71" s="11" t="s">
        <v>592</v>
      </c>
      <c r="B71" s="11" t="s">
        <v>704</v>
      </c>
      <c r="C71" s="11" t="s">
        <v>705</v>
      </c>
      <c r="D71" s="11" t="s">
        <v>633</v>
      </c>
      <c r="E71" s="11" t="s">
        <v>187</v>
      </c>
      <c r="F71" s="104"/>
      <c r="G71" s="14">
        <v>12</v>
      </c>
      <c r="H71" s="14">
        <v>12</v>
      </c>
      <c r="I71" s="14"/>
      <c r="J71" s="112"/>
      <c r="K71" s="112"/>
      <c r="L71" s="112"/>
      <c r="M71" s="113"/>
      <c r="N71" s="14">
        <v>12</v>
      </c>
      <c r="O71" s="112"/>
      <c r="P71" s="112"/>
      <c r="Q71" s="112"/>
      <c r="R71" s="112"/>
      <c r="S71" s="115"/>
      <c r="T71" s="112"/>
      <c r="U71" s="112"/>
      <c r="V71" s="112"/>
      <c r="W71" s="112"/>
      <c r="X71" s="115"/>
      <c r="Y71" s="112"/>
    </row>
    <row r="72" ht="21" customHeight="1" spans="1:25">
      <c r="A72" s="11" t="s">
        <v>592</v>
      </c>
      <c r="B72" s="11" t="s">
        <v>706</v>
      </c>
      <c r="C72" s="11" t="s">
        <v>660</v>
      </c>
      <c r="D72" s="11" t="s">
        <v>633</v>
      </c>
      <c r="E72" s="11" t="s">
        <v>177</v>
      </c>
      <c r="F72" s="104"/>
      <c r="G72" s="14">
        <v>2.5</v>
      </c>
      <c r="H72" s="14">
        <v>2.5</v>
      </c>
      <c r="I72" s="14"/>
      <c r="J72" s="112"/>
      <c r="K72" s="112"/>
      <c r="L72" s="112"/>
      <c r="M72" s="113"/>
      <c r="N72" s="14">
        <v>2.5</v>
      </c>
      <c r="O72" s="112"/>
      <c r="P72" s="112"/>
      <c r="Q72" s="112"/>
      <c r="R72" s="112"/>
      <c r="S72" s="115"/>
      <c r="T72" s="112"/>
      <c r="U72" s="112"/>
      <c r="V72" s="112"/>
      <c r="W72" s="112"/>
      <c r="X72" s="115"/>
      <c r="Y72" s="112"/>
    </row>
    <row r="73" ht="21" customHeight="1" spans="1:25">
      <c r="A73" s="11" t="s">
        <v>592</v>
      </c>
      <c r="B73" s="11" t="s">
        <v>707</v>
      </c>
      <c r="C73" s="11" t="s">
        <v>660</v>
      </c>
      <c r="D73" s="11" t="s">
        <v>633</v>
      </c>
      <c r="E73" s="11" t="s">
        <v>177</v>
      </c>
      <c r="F73" s="104"/>
      <c r="G73" s="14">
        <v>1.5</v>
      </c>
      <c r="H73" s="14">
        <v>1.5</v>
      </c>
      <c r="I73" s="14"/>
      <c r="J73" s="112"/>
      <c r="K73" s="112"/>
      <c r="L73" s="112"/>
      <c r="M73" s="113"/>
      <c r="N73" s="14">
        <v>1.5</v>
      </c>
      <c r="O73" s="112"/>
      <c r="P73" s="112"/>
      <c r="Q73" s="112"/>
      <c r="R73" s="112"/>
      <c r="S73" s="115"/>
      <c r="T73" s="112"/>
      <c r="U73" s="112"/>
      <c r="V73" s="112"/>
      <c r="W73" s="112"/>
      <c r="X73" s="115"/>
      <c r="Y73" s="112"/>
    </row>
    <row r="74" ht="21" customHeight="1" spans="1:25">
      <c r="A74" s="11" t="s">
        <v>592</v>
      </c>
      <c r="B74" s="11" t="s">
        <v>708</v>
      </c>
      <c r="C74" s="11" t="s">
        <v>660</v>
      </c>
      <c r="D74" s="11" t="s">
        <v>633</v>
      </c>
      <c r="E74" s="11" t="s">
        <v>177</v>
      </c>
      <c r="F74" s="104"/>
      <c r="G74" s="14">
        <v>0.3</v>
      </c>
      <c r="H74" s="14">
        <v>0.3</v>
      </c>
      <c r="I74" s="14"/>
      <c r="J74" s="112"/>
      <c r="K74" s="112"/>
      <c r="L74" s="112"/>
      <c r="M74" s="113"/>
      <c r="N74" s="14">
        <v>0.3</v>
      </c>
      <c r="O74" s="112"/>
      <c r="P74" s="112"/>
      <c r="Q74" s="112"/>
      <c r="R74" s="112"/>
      <c r="S74" s="115"/>
      <c r="T74" s="112"/>
      <c r="U74" s="112"/>
      <c r="V74" s="112"/>
      <c r="W74" s="112"/>
      <c r="X74" s="115"/>
      <c r="Y74" s="112"/>
    </row>
    <row r="75" ht="21" customHeight="1" spans="1:25">
      <c r="A75" s="11" t="s">
        <v>592</v>
      </c>
      <c r="B75" s="11" t="s">
        <v>709</v>
      </c>
      <c r="C75" s="11" t="s">
        <v>660</v>
      </c>
      <c r="D75" s="11" t="s">
        <v>633</v>
      </c>
      <c r="E75" s="11" t="s">
        <v>177</v>
      </c>
      <c r="F75" s="104"/>
      <c r="G75" s="14">
        <v>1</v>
      </c>
      <c r="H75" s="14">
        <v>1</v>
      </c>
      <c r="I75" s="14"/>
      <c r="J75" s="112"/>
      <c r="K75" s="112"/>
      <c r="L75" s="112"/>
      <c r="M75" s="113"/>
      <c r="N75" s="14">
        <v>1</v>
      </c>
      <c r="O75" s="112"/>
      <c r="P75" s="112"/>
      <c r="Q75" s="112"/>
      <c r="R75" s="112"/>
      <c r="S75" s="115"/>
      <c r="T75" s="112"/>
      <c r="U75" s="112"/>
      <c r="V75" s="112"/>
      <c r="W75" s="112"/>
      <c r="X75" s="115"/>
      <c r="Y75" s="112"/>
    </row>
    <row r="76" ht="21" customHeight="1" spans="1:25">
      <c r="A76" s="11" t="s">
        <v>592</v>
      </c>
      <c r="B76" s="11" t="s">
        <v>710</v>
      </c>
      <c r="C76" s="11" t="s">
        <v>660</v>
      </c>
      <c r="D76" s="11" t="s">
        <v>633</v>
      </c>
      <c r="E76" s="11" t="s">
        <v>177</v>
      </c>
      <c r="F76" s="104"/>
      <c r="G76" s="14">
        <v>0.15</v>
      </c>
      <c r="H76" s="14">
        <v>0.15</v>
      </c>
      <c r="I76" s="14"/>
      <c r="J76" s="112"/>
      <c r="K76" s="112"/>
      <c r="L76" s="112"/>
      <c r="M76" s="113"/>
      <c r="N76" s="14">
        <v>0.15</v>
      </c>
      <c r="O76" s="112"/>
      <c r="P76" s="112"/>
      <c r="Q76" s="112"/>
      <c r="R76" s="112"/>
      <c r="S76" s="115"/>
      <c r="T76" s="112"/>
      <c r="U76" s="112"/>
      <c r="V76" s="112"/>
      <c r="W76" s="112"/>
      <c r="X76" s="115"/>
      <c r="Y76" s="112"/>
    </row>
    <row r="77" s="97" customFormat="1" ht="20" customHeight="1" spans="1:25">
      <c r="A77" s="116" t="s">
        <v>107</v>
      </c>
      <c r="B77" s="117"/>
      <c r="C77" s="117"/>
      <c r="D77" s="117"/>
      <c r="E77" s="118"/>
      <c r="F77" s="119"/>
      <c r="G77" s="119">
        <f t="shared" ref="G77:M77" si="0">SUM(G10:G76)</f>
        <v>637.78</v>
      </c>
      <c r="H77" s="119">
        <f t="shared" si="0"/>
        <v>637.78</v>
      </c>
      <c r="I77" s="119">
        <f t="shared" si="0"/>
        <v>37.78</v>
      </c>
      <c r="J77" s="119"/>
      <c r="K77" s="119"/>
      <c r="L77" s="119"/>
      <c r="M77" s="119"/>
      <c r="N77" s="119">
        <f>SUM(N10:N76)</f>
        <v>600</v>
      </c>
      <c r="O77" s="121"/>
      <c r="P77" s="121"/>
      <c r="Q77" s="121"/>
      <c r="R77" s="121"/>
      <c r="S77" s="122"/>
      <c r="T77" s="121"/>
      <c r="U77" s="121"/>
      <c r="V77" s="121"/>
      <c r="W77" s="121"/>
      <c r="X77" s="122"/>
      <c r="Y77" s="121"/>
    </row>
    <row r="85" customHeight="1" spans="4:4">
      <c r="D85" s="25"/>
    </row>
    <row r="86" customHeight="1" spans="4:4">
      <c r="D86" s="120"/>
    </row>
  </sheetData>
  <mergeCells count="17">
    <mergeCell ref="A2:Y2"/>
    <mergeCell ref="A3:F3"/>
    <mergeCell ref="X3:Y3"/>
    <mergeCell ref="G4:Y4"/>
    <mergeCell ref="H5:P5"/>
    <mergeCell ref="T5:Y5"/>
    <mergeCell ref="A77:E77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A11" sqref="A11"/>
    </sheetView>
  </sheetViews>
  <sheetFormatPr defaultColWidth="9.10909090909091" defaultRowHeight="14.25" customHeight="1"/>
  <cols>
    <col min="1" max="7" width="9.10909090909091" style="33" customWidth="1"/>
    <col min="8" max="8" width="12" style="40" customWidth="1"/>
    <col min="9" max="13" width="10" style="40" customWidth="1"/>
    <col min="14" max="14" width="10.8909090909091" style="3" customWidth="1"/>
    <col min="15" max="15" width="13.8181818181818" style="40" customWidth="1"/>
    <col min="16" max="16" width="13.0909090909091" style="40" customWidth="1"/>
    <col min="17" max="17" width="9.10909090909091" style="40" customWidth="1"/>
    <col min="18" max="19" width="10" style="40" customWidth="1"/>
    <col min="20" max="20" width="9.10909090909091" style="3" customWidth="1"/>
    <col min="21" max="22" width="9.10909090909091" style="40" customWidth="1"/>
    <col min="23" max="24" width="12.6636363636364" style="40" customWidth="1"/>
    <col min="25" max="25" width="9.10909090909091" style="3" customWidth="1"/>
    <col min="26" max="26" width="10.4454545454545" style="40" customWidth="1"/>
    <col min="27" max="27" width="9.10909090909091" style="29" customWidth="1"/>
    <col min="28" max="16384" width="9.10909090909091" style="29"/>
  </cols>
  <sheetData>
    <row r="1" ht="13.5" customHeight="1" spans="1:26">
      <c r="A1" s="40"/>
      <c r="B1" s="40"/>
      <c r="C1" s="40"/>
      <c r="D1" s="40"/>
      <c r="E1" s="40"/>
      <c r="F1" s="40"/>
      <c r="G1" s="40"/>
      <c r="H1" s="61"/>
      <c r="I1" s="61"/>
      <c r="J1" s="61"/>
      <c r="K1" s="61"/>
      <c r="L1" s="61"/>
      <c r="M1" s="61"/>
      <c r="N1" s="77"/>
      <c r="O1" s="61"/>
      <c r="P1" s="61"/>
      <c r="Q1" s="61"/>
      <c r="R1" s="61"/>
      <c r="S1" s="61"/>
      <c r="T1" s="84"/>
      <c r="U1" s="61"/>
      <c r="V1" s="61"/>
      <c r="W1" s="61"/>
      <c r="X1" s="61"/>
      <c r="Y1" s="91"/>
      <c r="Z1" s="92"/>
    </row>
    <row r="2" s="60" customFormat="1" ht="45" customHeight="1" spans="1:26">
      <c r="A2" s="62" t="s">
        <v>711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93"/>
    </row>
    <row r="3" s="27" customFormat="1" ht="26.25" customHeight="1" spans="1:26">
      <c r="A3" s="7" t="s">
        <v>1</v>
      </c>
      <c r="B3" s="58"/>
      <c r="C3" s="58"/>
      <c r="D3" s="58"/>
      <c r="E3" s="58"/>
      <c r="F3" s="58"/>
      <c r="G3" s="58"/>
      <c r="H3" s="63"/>
      <c r="I3" s="63"/>
      <c r="J3" s="63"/>
      <c r="K3" s="63"/>
      <c r="L3" s="63"/>
      <c r="M3" s="63"/>
      <c r="N3" s="78"/>
      <c r="O3" s="63"/>
      <c r="P3" s="63"/>
      <c r="Q3" s="63"/>
      <c r="R3" s="63"/>
      <c r="S3" s="63"/>
      <c r="T3" s="85"/>
      <c r="U3" s="63"/>
      <c r="V3" s="63"/>
      <c r="W3" s="63"/>
      <c r="X3" s="63"/>
      <c r="Y3" s="45" t="s">
        <v>375</v>
      </c>
      <c r="Z3" s="45"/>
    </row>
    <row r="4" ht="15.75" customHeight="1" spans="1:26">
      <c r="A4" s="64" t="s">
        <v>609</v>
      </c>
      <c r="B4" s="65" t="s">
        <v>712</v>
      </c>
      <c r="C4" s="64" t="s">
        <v>713</v>
      </c>
      <c r="D4" s="64" t="s">
        <v>714</v>
      </c>
      <c r="E4" s="64" t="s">
        <v>715</v>
      </c>
      <c r="F4" s="64" t="s">
        <v>716</v>
      </c>
      <c r="G4" s="64" t="s">
        <v>717</v>
      </c>
      <c r="H4" s="66" t="s">
        <v>387</v>
      </c>
      <c r="I4" s="66"/>
      <c r="J4" s="66"/>
      <c r="K4" s="66"/>
      <c r="L4" s="66"/>
      <c r="M4" s="66"/>
      <c r="N4" s="79"/>
      <c r="O4" s="66"/>
      <c r="P4" s="66"/>
      <c r="Q4" s="66"/>
      <c r="R4" s="86"/>
      <c r="S4" s="86"/>
      <c r="T4" s="87"/>
      <c r="U4" s="86"/>
      <c r="V4" s="86"/>
      <c r="W4" s="86"/>
      <c r="X4" s="86"/>
      <c r="Y4" s="87"/>
      <c r="Z4" s="94"/>
    </row>
    <row r="5" ht="17.25" customHeight="1" spans="1:26">
      <c r="A5" s="67"/>
      <c r="B5" s="68"/>
      <c r="C5" s="67"/>
      <c r="D5" s="67"/>
      <c r="E5" s="67"/>
      <c r="F5" s="67"/>
      <c r="G5" s="69"/>
      <c r="H5" s="20" t="s">
        <v>58</v>
      </c>
      <c r="I5" s="20" t="s">
        <v>61</v>
      </c>
      <c r="J5" s="20"/>
      <c r="K5" s="20"/>
      <c r="L5" s="20"/>
      <c r="M5" s="20"/>
      <c r="N5" s="20"/>
      <c r="O5" s="20"/>
      <c r="P5" s="20"/>
      <c r="Q5" s="20"/>
      <c r="R5" s="68" t="s">
        <v>615</v>
      </c>
      <c r="S5" s="68" t="s">
        <v>718</v>
      </c>
      <c r="T5" s="88" t="s">
        <v>617</v>
      </c>
      <c r="U5" s="89" t="s">
        <v>618</v>
      </c>
      <c r="V5" s="89"/>
      <c r="W5" s="89"/>
      <c r="X5" s="89"/>
      <c r="Y5" s="95"/>
      <c r="Z5" s="81"/>
    </row>
    <row r="6" ht="71" customHeight="1" spans="1:26">
      <c r="A6" s="67"/>
      <c r="B6" s="68"/>
      <c r="C6" s="67"/>
      <c r="D6" s="67"/>
      <c r="E6" s="67"/>
      <c r="F6" s="67"/>
      <c r="G6" s="69"/>
      <c r="H6" s="70"/>
      <c r="I6" s="20" t="s">
        <v>60</v>
      </c>
      <c r="J6" s="20" t="s">
        <v>445</v>
      </c>
      <c r="K6" s="20" t="s">
        <v>446</v>
      </c>
      <c r="L6" s="20" t="s">
        <v>447</v>
      </c>
      <c r="M6" s="20" t="s">
        <v>448</v>
      </c>
      <c r="N6" s="80" t="s">
        <v>449</v>
      </c>
      <c r="O6" s="20" t="s">
        <v>450</v>
      </c>
      <c r="P6" s="20" t="s">
        <v>451</v>
      </c>
      <c r="Q6" s="20" t="s">
        <v>619</v>
      </c>
      <c r="R6" s="81"/>
      <c r="S6" s="81"/>
      <c r="T6" s="90"/>
      <c r="U6" s="81" t="s">
        <v>60</v>
      </c>
      <c r="V6" s="81" t="s">
        <v>65</v>
      </c>
      <c r="W6" s="81" t="s">
        <v>444</v>
      </c>
      <c r="X6" s="81" t="s">
        <v>67</v>
      </c>
      <c r="Y6" s="90" t="s">
        <v>68</v>
      </c>
      <c r="Z6" s="81" t="s">
        <v>69</v>
      </c>
    </row>
    <row r="7" ht="17.25" customHeight="1" spans="1:26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81">
        <v>9</v>
      </c>
      <c r="J7" s="82">
        <v>10</v>
      </c>
      <c r="K7" s="82">
        <v>11</v>
      </c>
      <c r="L7" s="82">
        <v>12</v>
      </c>
      <c r="M7" s="82">
        <v>13</v>
      </c>
      <c r="N7" s="82">
        <v>14</v>
      </c>
      <c r="O7" s="82">
        <v>15</v>
      </c>
      <c r="P7" s="82">
        <v>16</v>
      </c>
      <c r="Q7" s="82">
        <v>17</v>
      </c>
      <c r="R7" s="82">
        <v>18</v>
      </c>
      <c r="S7" s="82">
        <v>19</v>
      </c>
      <c r="T7" s="82">
        <v>20</v>
      </c>
      <c r="U7" s="82">
        <v>21</v>
      </c>
      <c r="V7" s="82">
        <v>22</v>
      </c>
      <c r="W7" s="82">
        <v>23</v>
      </c>
      <c r="X7" s="82">
        <v>24</v>
      </c>
      <c r="Y7" s="82">
        <v>25</v>
      </c>
      <c r="Z7" s="82">
        <v>26</v>
      </c>
    </row>
    <row r="8" ht="18.75" customHeight="1" spans="1:26">
      <c r="A8" s="71" t="s">
        <v>75</v>
      </c>
      <c r="B8" s="71"/>
      <c r="C8" s="71"/>
      <c r="D8" s="71"/>
      <c r="E8" s="71"/>
      <c r="F8" s="71"/>
      <c r="G8" s="71"/>
      <c r="H8" s="72" t="s">
        <v>75</v>
      </c>
      <c r="I8" s="83" t="s">
        <v>75</v>
      </c>
      <c r="J8" s="76" t="s">
        <v>75</v>
      </c>
      <c r="K8" s="76" t="s">
        <v>75</v>
      </c>
      <c r="L8" s="76" t="s">
        <v>75</v>
      </c>
      <c r="M8" s="76" t="s">
        <v>75</v>
      </c>
      <c r="N8" s="76" t="s">
        <v>75</v>
      </c>
      <c r="O8" s="76" t="s">
        <v>75</v>
      </c>
      <c r="P8" s="76"/>
      <c r="Q8" s="76"/>
      <c r="R8" s="76" t="s">
        <v>75</v>
      </c>
      <c r="S8" s="76" t="s">
        <v>75</v>
      </c>
      <c r="T8" s="76" t="s">
        <v>75</v>
      </c>
      <c r="U8" s="76" t="s">
        <v>75</v>
      </c>
      <c r="V8" s="76" t="s">
        <v>75</v>
      </c>
      <c r="W8" s="76" t="s">
        <v>75</v>
      </c>
      <c r="X8" s="76" t="s">
        <v>75</v>
      </c>
      <c r="Y8" s="76" t="s">
        <v>75</v>
      </c>
      <c r="Z8" s="76" t="s">
        <v>75</v>
      </c>
    </row>
    <row r="9" ht="18.75" customHeight="1" spans="1:26">
      <c r="A9" s="73" t="s">
        <v>75</v>
      </c>
      <c r="B9" s="74" t="s">
        <v>75</v>
      </c>
      <c r="C9" s="74" t="s">
        <v>75</v>
      </c>
      <c r="D9" s="74" t="s">
        <v>75</v>
      </c>
      <c r="E9" s="74" t="s">
        <v>75</v>
      </c>
      <c r="F9" s="74" t="s">
        <v>75</v>
      </c>
      <c r="G9" s="74" t="s">
        <v>75</v>
      </c>
      <c r="H9" s="73" t="s">
        <v>75</v>
      </c>
      <c r="I9" s="76" t="s">
        <v>75</v>
      </c>
      <c r="J9" s="76" t="s">
        <v>75</v>
      </c>
      <c r="K9" s="76" t="s">
        <v>75</v>
      </c>
      <c r="L9" s="76" t="s">
        <v>75</v>
      </c>
      <c r="M9" s="76" t="s">
        <v>75</v>
      </c>
      <c r="N9" s="76" t="s">
        <v>75</v>
      </c>
      <c r="O9" s="76" t="s">
        <v>75</v>
      </c>
      <c r="P9" s="76"/>
      <c r="Q9" s="76"/>
      <c r="R9" s="76" t="s">
        <v>75</v>
      </c>
      <c r="S9" s="76" t="s">
        <v>75</v>
      </c>
      <c r="T9" s="76" t="s">
        <v>75</v>
      </c>
      <c r="U9" s="76" t="s">
        <v>75</v>
      </c>
      <c r="V9" s="76" t="s">
        <v>75</v>
      </c>
      <c r="W9" s="76" t="s">
        <v>75</v>
      </c>
      <c r="X9" s="76" t="s">
        <v>75</v>
      </c>
      <c r="Y9" s="76" t="s">
        <v>75</v>
      </c>
      <c r="Z9" s="76" t="s">
        <v>75</v>
      </c>
    </row>
    <row r="10" ht="18.75" customHeight="1" spans="1:26">
      <c r="A10" s="46" t="s">
        <v>107</v>
      </c>
      <c r="B10" s="47"/>
      <c r="C10" s="47"/>
      <c r="D10" s="47"/>
      <c r="E10" s="47"/>
      <c r="F10" s="47"/>
      <c r="G10" s="75"/>
      <c r="H10" s="76" t="s">
        <v>75</v>
      </c>
      <c r="I10" s="76" t="s">
        <v>75</v>
      </c>
      <c r="J10" s="76" t="s">
        <v>75</v>
      </c>
      <c r="K10" s="76" t="s">
        <v>75</v>
      </c>
      <c r="L10" s="76" t="s">
        <v>75</v>
      </c>
      <c r="M10" s="76" t="s">
        <v>75</v>
      </c>
      <c r="N10" s="76" t="s">
        <v>75</v>
      </c>
      <c r="O10" s="76" t="s">
        <v>75</v>
      </c>
      <c r="P10" s="76"/>
      <c r="Q10" s="76"/>
      <c r="R10" s="76" t="s">
        <v>75</v>
      </c>
      <c r="S10" s="76" t="s">
        <v>75</v>
      </c>
      <c r="T10" s="76" t="s">
        <v>75</v>
      </c>
      <c r="U10" s="76" t="s">
        <v>75</v>
      </c>
      <c r="V10" s="76" t="s">
        <v>75</v>
      </c>
      <c r="W10" s="76" t="s">
        <v>75</v>
      </c>
      <c r="X10" s="76" t="s">
        <v>75</v>
      </c>
      <c r="Y10" s="76" t="s">
        <v>75</v>
      </c>
      <c r="Z10" s="76" t="s">
        <v>75</v>
      </c>
    </row>
    <row r="11" customHeight="1" spans="1:1">
      <c r="A11" s="57" t="s">
        <v>719</v>
      </c>
    </row>
  </sheetData>
  <mergeCells count="18">
    <mergeCell ref="A2:Y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A10" sqref="A10"/>
    </sheetView>
  </sheetViews>
  <sheetFormatPr defaultColWidth="9.10909090909091" defaultRowHeight="14.25" customHeight="1"/>
  <cols>
    <col min="1" max="1" width="27.8181818181818" style="40" customWidth="1"/>
    <col min="2" max="4" width="13.4454545454545" style="40" customWidth="1"/>
    <col min="5" max="14" width="10.3363636363636" style="40" customWidth="1"/>
    <col min="15" max="15" width="9.10909090909091" style="29" customWidth="1"/>
    <col min="16" max="16384" width="9.10909090909091" style="29"/>
  </cols>
  <sheetData>
    <row r="1" ht="13.5" customHeight="1" spans="4:14">
      <c r="D1" s="41"/>
      <c r="N1" s="15"/>
    </row>
    <row r="2" ht="35.25" customHeight="1" spans="1:14">
      <c r="A2" s="42" t="s">
        <v>720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="27" customFormat="1" ht="24" customHeight="1" spans="1:14">
      <c r="A3" s="43" t="s">
        <v>1</v>
      </c>
      <c r="B3" s="44"/>
      <c r="C3" s="44"/>
      <c r="D3" s="45"/>
      <c r="E3" s="44"/>
      <c r="F3" s="44"/>
      <c r="G3" s="44"/>
      <c r="H3" s="44"/>
      <c r="I3" s="44"/>
      <c r="J3" s="58"/>
      <c r="K3" s="58"/>
      <c r="L3" s="58"/>
      <c r="M3" s="58"/>
      <c r="N3" s="59" t="s">
        <v>375</v>
      </c>
    </row>
    <row r="4" ht="19.5" customHeight="1" spans="1:14">
      <c r="A4" s="18" t="s">
        <v>721</v>
      </c>
      <c r="B4" s="46" t="s">
        <v>387</v>
      </c>
      <c r="C4" s="47"/>
      <c r="D4" s="47"/>
      <c r="E4" s="46" t="s">
        <v>722</v>
      </c>
      <c r="F4" s="47"/>
      <c r="G4" s="47"/>
      <c r="H4" s="47"/>
      <c r="I4" s="47"/>
      <c r="J4" s="47"/>
      <c r="K4" s="47"/>
      <c r="L4" s="47"/>
      <c r="M4" s="47"/>
      <c r="N4" s="47"/>
    </row>
    <row r="5" ht="40.5" customHeight="1" spans="1:14">
      <c r="A5" s="48"/>
      <c r="B5" s="49" t="s">
        <v>58</v>
      </c>
      <c r="C5" s="10" t="s">
        <v>61</v>
      </c>
      <c r="D5" s="50" t="s">
        <v>723</v>
      </c>
      <c r="E5" s="34" t="s">
        <v>724</v>
      </c>
      <c r="F5" s="34" t="s">
        <v>725</v>
      </c>
      <c r="G5" s="34" t="s">
        <v>726</v>
      </c>
      <c r="H5" s="34" t="s">
        <v>727</v>
      </c>
      <c r="I5" s="34" t="s">
        <v>728</v>
      </c>
      <c r="J5" s="34" t="s">
        <v>729</v>
      </c>
      <c r="K5" s="34" t="s">
        <v>730</v>
      </c>
      <c r="L5" s="34" t="s">
        <v>731</v>
      </c>
      <c r="M5" s="34" t="s">
        <v>732</v>
      </c>
      <c r="N5" s="34" t="s">
        <v>733</v>
      </c>
    </row>
    <row r="6" ht="19.5" customHeight="1" spans="1:14">
      <c r="A6" s="51">
        <v>1</v>
      </c>
      <c r="B6" s="51">
        <v>2</v>
      </c>
      <c r="C6" s="51">
        <v>3</v>
      </c>
      <c r="D6" s="52">
        <v>4</v>
      </c>
      <c r="E6" s="51">
        <v>5</v>
      </c>
      <c r="F6" s="51">
        <v>6</v>
      </c>
      <c r="G6" s="51">
        <v>7</v>
      </c>
      <c r="H6" s="52">
        <v>8</v>
      </c>
      <c r="I6" s="51">
        <v>9</v>
      </c>
      <c r="J6" s="51">
        <v>10</v>
      </c>
      <c r="K6" s="51">
        <v>11</v>
      </c>
      <c r="L6" s="52">
        <v>12</v>
      </c>
      <c r="M6" s="51">
        <v>13</v>
      </c>
      <c r="N6" s="51">
        <v>14</v>
      </c>
    </row>
    <row r="7" ht="18.75" customHeight="1" spans="1:14">
      <c r="A7" s="35"/>
      <c r="B7" s="53"/>
      <c r="C7" s="53"/>
      <c r="D7" s="54"/>
      <c r="E7" s="53"/>
      <c r="F7" s="53"/>
      <c r="G7" s="53"/>
      <c r="H7" s="54"/>
      <c r="I7" s="53"/>
      <c r="J7" s="53"/>
      <c r="K7" s="53"/>
      <c r="L7" s="54"/>
      <c r="M7" s="53"/>
      <c r="N7" s="53"/>
    </row>
    <row r="8" ht="18.75" customHeight="1" spans="1:14">
      <c r="A8" s="35"/>
      <c r="B8" s="53"/>
      <c r="C8" s="53"/>
      <c r="D8" s="54"/>
      <c r="E8" s="53"/>
      <c r="F8" s="53"/>
      <c r="G8" s="53"/>
      <c r="H8" s="54"/>
      <c r="I8" s="53"/>
      <c r="J8" s="53"/>
      <c r="K8" s="53"/>
      <c r="L8" s="54"/>
      <c r="M8" s="53"/>
      <c r="N8" s="53"/>
    </row>
    <row r="9" ht="18.75" customHeight="1" spans="1:14">
      <c r="A9" s="35"/>
      <c r="B9" s="55"/>
      <c r="C9" s="55"/>
      <c r="D9" s="56"/>
      <c r="E9" s="53"/>
      <c r="F9" s="53"/>
      <c r="G9" s="53"/>
      <c r="H9" s="54"/>
      <c r="I9" s="53"/>
      <c r="J9" s="53"/>
      <c r="K9" s="53"/>
      <c r="L9" s="54"/>
      <c r="M9" s="53"/>
      <c r="N9" s="53"/>
    </row>
    <row r="10" customHeight="1" spans="1:1">
      <c r="A10" s="57" t="s">
        <v>734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8" sqref="A8"/>
    </sheetView>
  </sheetViews>
  <sheetFormatPr defaultColWidth="9.10909090909091" defaultRowHeight="12" customHeight="1"/>
  <cols>
    <col min="1" max="1" width="34.3363636363636" style="2" customWidth="1"/>
    <col min="2" max="2" width="29" style="2" customWidth="1"/>
    <col min="3" max="5" width="23.5545454545455" style="2" customWidth="1"/>
    <col min="6" max="6" width="11.3363636363636" style="3" customWidth="1"/>
    <col min="7" max="7" width="25.1090909090909" style="2" customWidth="1"/>
    <col min="8" max="8" width="15.5545454545455" style="3" customWidth="1"/>
    <col min="9" max="9" width="13.4454545454545" style="3" customWidth="1"/>
    <col min="10" max="10" width="18.8909090909091" style="2" customWidth="1"/>
    <col min="11" max="11" width="9.10909090909091" style="29" customWidth="1"/>
    <col min="12" max="16384" width="9.10909090909091" style="29"/>
  </cols>
  <sheetData>
    <row r="1" customHeight="1" spans="10:10">
      <c r="J1" s="15"/>
    </row>
    <row r="2" ht="36" customHeight="1" spans="1:10">
      <c r="A2" s="30" t="s">
        <v>735</v>
      </c>
      <c r="B2" s="30"/>
      <c r="C2" s="30"/>
      <c r="D2" s="30"/>
      <c r="E2" s="30"/>
      <c r="F2" s="31"/>
      <c r="G2" s="30"/>
      <c r="H2" s="31"/>
      <c r="I2" s="31"/>
      <c r="J2" s="30"/>
    </row>
    <row r="3" s="27" customFormat="1" ht="24" customHeight="1" spans="1:10">
      <c r="A3" s="32" t="s">
        <v>1</v>
      </c>
      <c r="B3" s="33"/>
      <c r="C3" s="33"/>
      <c r="D3" s="33"/>
      <c r="E3" s="33"/>
      <c r="G3" s="33"/>
      <c r="J3" s="33"/>
    </row>
    <row r="4" s="28" customFormat="1" ht="44.25" customHeight="1" spans="1:10">
      <c r="A4" s="9" t="s">
        <v>484</v>
      </c>
      <c r="B4" s="9" t="s">
        <v>485</v>
      </c>
      <c r="C4" s="9" t="s">
        <v>486</v>
      </c>
      <c r="D4" s="9" t="s">
        <v>487</v>
      </c>
      <c r="E4" s="9" t="s">
        <v>488</v>
      </c>
      <c r="F4" s="34" t="s">
        <v>489</v>
      </c>
      <c r="G4" s="9" t="s">
        <v>490</v>
      </c>
      <c r="H4" s="34" t="s">
        <v>491</v>
      </c>
      <c r="I4" s="34" t="s">
        <v>492</v>
      </c>
      <c r="J4" s="9" t="s">
        <v>493</v>
      </c>
    </row>
    <row r="5" s="28" customFormat="1" ht="1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34">
        <v>6</v>
      </c>
      <c r="G5" s="9">
        <v>7</v>
      </c>
      <c r="H5" s="34">
        <v>8</v>
      </c>
      <c r="I5" s="34">
        <v>9</v>
      </c>
      <c r="J5" s="9">
        <v>10</v>
      </c>
    </row>
    <row r="6" s="28" customFormat="1" ht="15" customHeight="1" spans="1:10">
      <c r="A6" s="35"/>
      <c r="B6" s="35"/>
      <c r="C6" s="35"/>
      <c r="D6" s="35"/>
      <c r="E6" s="35"/>
      <c r="F6" s="36"/>
      <c r="G6" s="35"/>
      <c r="H6" s="36"/>
      <c r="I6" s="36"/>
      <c r="J6" s="35"/>
    </row>
    <row r="7" s="28" customFormat="1" ht="15" customHeight="1" spans="1:10">
      <c r="A7" s="37"/>
      <c r="B7" s="37"/>
      <c r="C7" s="38"/>
      <c r="D7" s="35"/>
      <c r="E7" s="35"/>
      <c r="F7" s="36"/>
      <c r="G7" s="35"/>
      <c r="H7" s="36"/>
      <c r="I7" s="36"/>
      <c r="J7" s="35"/>
    </row>
    <row r="8" s="28" customFormat="1" customHeight="1" spans="1:10">
      <c r="A8" s="33" t="s">
        <v>736</v>
      </c>
      <c r="B8" s="39"/>
      <c r="C8" s="39"/>
      <c r="D8" s="39"/>
      <c r="E8" s="39"/>
      <c r="G8" s="39"/>
      <c r="J8" s="39"/>
    </row>
    <row r="9" s="28" customFormat="1" customHeight="1" spans="1:10">
      <c r="A9" s="39"/>
      <c r="B9" s="39"/>
      <c r="C9" s="39"/>
      <c r="D9" s="39"/>
      <c r="E9" s="39"/>
      <c r="G9" s="39"/>
      <c r="J9" s="39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outlinePr summaryBelow="0" summaryRight="0"/>
  </sheetPr>
  <dimension ref="A1:I90"/>
  <sheetViews>
    <sheetView topLeftCell="D73" workbookViewId="0">
      <selection activeCell="G81" sqref="G81:G82"/>
    </sheetView>
  </sheetViews>
  <sheetFormatPr defaultColWidth="9.10909090909091" defaultRowHeight="12" customHeight="1"/>
  <cols>
    <col min="1" max="1" width="29" style="2" customWidth="1"/>
    <col min="2" max="2" width="18.6636363636364" style="2" customWidth="1"/>
    <col min="3" max="3" width="24.8909090909091" style="2" customWidth="1"/>
    <col min="4" max="5" width="23.5545454545455" style="2" customWidth="1"/>
    <col min="6" max="6" width="20" style="2" customWidth="1"/>
    <col min="7" max="7" width="25.1090909090909" style="2" customWidth="1"/>
    <col min="8" max="8" width="18.8909090909091" style="2" customWidth="1"/>
    <col min="9" max="9" width="34.8909090909091" style="3" customWidth="1"/>
    <col min="10" max="10" width="9.10909090909091" style="3" customWidth="1"/>
    <col min="11" max="16384" width="9.10909090909091" style="3"/>
  </cols>
  <sheetData>
    <row r="1" customHeight="1" spans="8:9">
      <c r="H1" s="4"/>
      <c r="I1" s="15"/>
    </row>
    <row r="2" ht="28.5" customHeight="1" spans="1:9">
      <c r="A2" s="5" t="s">
        <v>737</v>
      </c>
      <c r="B2" s="6"/>
      <c r="C2" s="6"/>
      <c r="D2" s="6"/>
      <c r="E2" s="6"/>
      <c r="F2" s="6"/>
      <c r="G2" s="6"/>
      <c r="H2" s="6"/>
      <c r="I2" s="16"/>
    </row>
    <row r="3" ht="28" customHeight="1" spans="1:9">
      <c r="A3" s="7" t="s">
        <v>1</v>
      </c>
      <c r="B3" s="7"/>
      <c r="C3" s="8"/>
      <c r="I3" s="17" t="s">
        <v>375</v>
      </c>
    </row>
    <row r="4" ht="25" customHeight="1" spans="1:9">
      <c r="A4" s="9" t="s">
        <v>382</v>
      </c>
      <c r="B4" s="9" t="s">
        <v>738</v>
      </c>
      <c r="C4" s="9" t="s">
        <v>739</v>
      </c>
      <c r="D4" s="9" t="s">
        <v>740</v>
      </c>
      <c r="E4" s="9" t="s">
        <v>741</v>
      </c>
      <c r="F4" s="9" t="s">
        <v>613</v>
      </c>
      <c r="G4" s="9" t="s">
        <v>742</v>
      </c>
      <c r="H4" s="9" t="s">
        <v>743</v>
      </c>
      <c r="I4" s="9" t="s">
        <v>744</v>
      </c>
    </row>
    <row r="5" ht="25" customHeight="1" spans="1:9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8">
        <v>9</v>
      </c>
    </row>
    <row r="6" ht="25" customHeight="1" spans="1:9">
      <c r="A6" s="11" t="s">
        <v>72</v>
      </c>
      <c r="B6" s="11" t="s">
        <v>745</v>
      </c>
      <c r="C6" s="11" t="s">
        <v>621</v>
      </c>
      <c r="D6" s="11" t="s">
        <v>620</v>
      </c>
      <c r="E6" s="11" t="s">
        <v>622</v>
      </c>
      <c r="F6" s="12">
        <v>1</v>
      </c>
      <c r="G6" s="13">
        <f>H6/1</f>
        <v>1.6</v>
      </c>
      <c r="H6" s="14">
        <v>1.6</v>
      </c>
      <c r="I6" s="19" t="s">
        <v>450</v>
      </c>
    </row>
    <row r="7" ht="25" customHeight="1" spans="1:9">
      <c r="A7" s="11" t="s">
        <v>72</v>
      </c>
      <c r="B7" s="11" t="s">
        <v>746</v>
      </c>
      <c r="C7" s="11" t="s">
        <v>624</v>
      </c>
      <c r="D7" s="11" t="s">
        <v>623</v>
      </c>
      <c r="E7" s="11" t="s">
        <v>544</v>
      </c>
      <c r="F7" s="12">
        <v>4</v>
      </c>
      <c r="G7" s="13">
        <f t="shared" ref="G7:G38" si="0">H7/1</f>
        <v>16</v>
      </c>
      <c r="H7" s="14">
        <v>16</v>
      </c>
      <c r="I7" s="19" t="s">
        <v>450</v>
      </c>
    </row>
    <row r="8" ht="25" customHeight="1" spans="1:9">
      <c r="A8" s="11" t="s">
        <v>72</v>
      </c>
      <c r="B8" s="11" t="s">
        <v>747</v>
      </c>
      <c r="C8" s="11" t="s">
        <v>626</v>
      </c>
      <c r="D8" s="11" t="s">
        <v>625</v>
      </c>
      <c r="E8" s="11" t="s">
        <v>627</v>
      </c>
      <c r="F8" s="12">
        <v>100</v>
      </c>
      <c r="G8" s="13">
        <f t="shared" si="0"/>
        <v>50</v>
      </c>
      <c r="H8" s="14">
        <v>50</v>
      </c>
      <c r="I8" s="19" t="s">
        <v>450</v>
      </c>
    </row>
    <row r="9" ht="25" customHeight="1" spans="1:9">
      <c r="A9" s="11" t="s">
        <v>72</v>
      </c>
      <c r="B9" s="11" t="s">
        <v>746</v>
      </c>
      <c r="C9" s="11" t="s">
        <v>629</v>
      </c>
      <c r="D9" s="11" t="s">
        <v>628</v>
      </c>
      <c r="E9" s="11" t="s">
        <v>630</v>
      </c>
      <c r="F9" s="12">
        <v>1</v>
      </c>
      <c r="G9" s="13">
        <f t="shared" si="0"/>
        <v>60</v>
      </c>
      <c r="H9" s="14">
        <v>60</v>
      </c>
      <c r="I9" s="19" t="s">
        <v>450</v>
      </c>
    </row>
    <row r="10" ht="25" customHeight="1" spans="1:9">
      <c r="A10" s="11" t="s">
        <v>72</v>
      </c>
      <c r="B10" s="11" t="s">
        <v>745</v>
      </c>
      <c r="C10" s="11" t="s">
        <v>632</v>
      </c>
      <c r="D10" s="11" t="s">
        <v>631</v>
      </c>
      <c r="E10" s="11" t="s">
        <v>633</v>
      </c>
      <c r="F10" s="12">
        <v>120</v>
      </c>
      <c r="G10" s="13">
        <f t="shared" si="0"/>
        <v>72</v>
      </c>
      <c r="H10" s="14">
        <v>72</v>
      </c>
      <c r="I10" s="19" t="s">
        <v>450</v>
      </c>
    </row>
    <row r="11" ht="25" customHeight="1" spans="1:9">
      <c r="A11" s="11" t="s">
        <v>72</v>
      </c>
      <c r="B11" s="11" t="s">
        <v>745</v>
      </c>
      <c r="C11" s="11" t="s">
        <v>636</v>
      </c>
      <c r="D11" s="11" t="s">
        <v>635</v>
      </c>
      <c r="E11" s="11" t="s">
        <v>630</v>
      </c>
      <c r="F11" s="12">
        <v>20</v>
      </c>
      <c r="G11" s="13">
        <f t="shared" si="0"/>
        <v>4</v>
      </c>
      <c r="H11" s="14">
        <v>4</v>
      </c>
      <c r="I11" s="19" t="s">
        <v>450</v>
      </c>
    </row>
    <row r="12" ht="25" customHeight="1" spans="1:9">
      <c r="A12" s="11" t="s">
        <v>72</v>
      </c>
      <c r="B12" s="11" t="s">
        <v>745</v>
      </c>
      <c r="C12" s="11" t="s">
        <v>638</v>
      </c>
      <c r="D12" s="11" t="s">
        <v>637</v>
      </c>
      <c r="E12" s="11" t="s">
        <v>630</v>
      </c>
      <c r="F12" s="12">
        <v>120</v>
      </c>
      <c r="G12" s="13">
        <f t="shared" si="0"/>
        <v>14.4</v>
      </c>
      <c r="H12" s="14">
        <v>14.4</v>
      </c>
      <c r="I12" s="19" t="s">
        <v>450</v>
      </c>
    </row>
    <row r="13" ht="25" customHeight="1" spans="1:9">
      <c r="A13" s="11" t="s">
        <v>72</v>
      </c>
      <c r="B13" s="11" t="s">
        <v>748</v>
      </c>
      <c r="C13" s="11" t="s">
        <v>640</v>
      </c>
      <c r="D13" s="11" t="s">
        <v>639</v>
      </c>
      <c r="E13" s="11" t="s">
        <v>630</v>
      </c>
      <c r="F13" s="12">
        <v>2</v>
      </c>
      <c r="G13" s="13">
        <f t="shared" si="0"/>
        <v>6</v>
      </c>
      <c r="H13" s="14">
        <v>6</v>
      </c>
      <c r="I13" s="19" t="s">
        <v>450</v>
      </c>
    </row>
    <row r="14" ht="25" customHeight="1" spans="1:9">
      <c r="A14" s="11" t="s">
        <v>72</v>
      </c>
      <c r="B14" s="11" t="s">
        <v>746</v>
      </c>
      <c r="C14" s="11" t="s">
        <v>642</v>
      </c>
      <c r="D14" s="11" t="s">
        <v>641</v>
      </c>
      <c r="E14" s="11" t="s">
        <v>544</v>
      </c>
      <c r="F14" s="12">
        <v>4</v>
      </c>
      <c r="G14" s="13">
        <f t="shared" si="0"/>
        <v>28</v>
      </c>
      <c r="H14" s="14">
        <v>28</v>
      </c>
      <c r="I14" s="19" t="s">
        <v>450</v>
      </c>
    </row>
    <row r="15" ht="25" customHeight="1" spans="1:9">
      <c r="A15" s="11" t="s">
        <v>72</v>
      </c>
      <c r="B15" s="11" t="s">
        <v>745</v>
      </c>
      <c r="C15" s="11" t="s">
        <v>644</v>
      </c>
      <c r="D15" s="11" t="s">
        <v>643</v>
      </c>
      <c r="E15" s="11" t="s">
        <v>630</v>
      </c>
      <c r="F15" s="12">
        <v>120</v>
      </c>
      <c r="G15" s="13">
        <f t="shared" si="0"/>
        <v>18</v>
      </c>
      <c r="H15" s="14">
        <v>18</v>
      </c>
      <c r="I15" s="19" t="s">
        <v>450</v>
      </c>
    </row>
    <row r="16" ht="25" customHeight="1" spans="1:9">
      <c r="A16" s="11" t="s">
        <v>72</v>
      </c>
      <c r="B16" s="11" t="s">
        <v>746</v>
      </c>
      <c r="C16" s="11" t="s">
        <v>629</v>
      </c>
      <c r="D16" s="11" t="s">
        <v>645</v>
      </c>
      <c r="E16" s="11" t="s">
        <v>630</v>
      </c>
      <c r="F16" s="12">
        <v>1</v>
      </c>
      <c r="G16" s="13">
        <f t="shared" si="0"/>
        <v>30</v>
      </c>
      <c r="H16" s="14">
        <v>30</v>
      </c>
      <c r="I16" s="19" t="s">
        <v>450</v>
      </c>
    </row>
    <row r="17" ht="25" customHeight="1" spans="1:9">
      <c r="A17" s="11" t="s">
        <v>72</v>
      </c>
      <c r="B17" s="11" t="s">
        <v>745</v>
      </c>
      <c r="C17" s="11" t="s">
        <v>647</v>
      </c>
      <c r="D17" s="11" t="s">
        <v>336</v>
      </c>
      <c r="E17" s="11" t="s">
        <v>648</v>
      </c>
      <c r="F17" s="12">
        <v>1</v>
      </c>
      <c r="G17" s="13">
        <f t="shared" si="0"/>
        <v>2</v>
      </c>
      <c r="H17" s="14">
        <v>2</v>
      </c>
      <c r="I17" s="20" t="s">
        <v>445</v>
      </c>
    </row>
    <row r="18" ht="25" customHeight="1" spans="1:9">
      <c r="A18" s="11" t="s">
        <v>72</v>
      </c>
      <c r="B18" s="11" t="s">
        <v>745</v>
      </c>
      <c r="C18" s="11" t="s">
        <v>649</v>
      </c>
      <c r="D18" s="11" t="s">
        <v>336</v>
      </c>
      <c r="E18" s="11" t="s">
        <v>544</v>
      </c>
      <c r="F18" s="12">
        <v>3</v>
      </c>
      <c r="G18" s="13">
        <f t="shared" si="0"/>
        <v>0.3</v>
      </c>
      <c r="H18" s="14">
        <v>0.3</v>
      </c>
      <c r="I18" s="20" t="s">
        <v>445</v>
      </c>
    </row>
    <row r="19" ht="25" customHeight="1" spans="1:9">
      <c r="A19" s="11" t="s">
        <v>72</v>
      </c>
      <c r="B19" s="11" t="s">
        <v>745</v>
      </c>
      <c r="C19" s="11" t="s">
        <v>650</v>
      </c>
      <c r="D19" s="11" t="s">
        <v>336</v>
      </c>
      <c r="E19" s="11" t="s">
        <v>633</v>
      </c>
      <c r="F19" s="12">
        <v>1</v>
      </c>
      <c r="G19" s="13">
        <f t="shared" si="0"/>
        <v>0.12</v>
      </c>
      <c r="H19" s="14">
        <v>0.12</v>
      </c>
      <c r="I19" s="20" t="s">
        <v>445</v>
      </c>
    </row>
    <row r="20" ht="25" customHeight="1" spans="1:9">
      <c r="A20" s="11" t="s">
        <v>72</v>
      </c>
      <c r="B20" s="11" t="s">
        <v>745</v>
      </c>
      <c r="C20" s="11" t="s">
        <v>651</v>
      </c>
      <c r="D20" s="11" t="s">
        <v>336</v>
      </c>
      <c r="E20" s="11" t="s">
        <v>633</v>
      </c>
      <c r="F20" s="12">
        <v>1</v>
      </c>
      <c r="G20" s="13">
        <f t="shared" si="0"/>
        <v>1.87</v>
      </c>
      <c r="H20" s="14">
        <v>1.87</v>
      </c>
      <c r="I20" s="20" t="s">
        <v>445</v>
      </c>
    </row>
    <row r="21" ht="25" customHeight="1" spans="1:9">
      <c r="A21" s="11" t="s">
        <v>72</v>
      </c>
      <c r="B21" s="11" t="s">
        <v>745</v>
      </c>
      <c r="C21" s="11" t="s">
        <v>652</v>
      </c>
      <c r="D21" s="11" t="s">
        <v>336</v>
      </c>
      <c r="E21" s="11" t="s">
        <v>633</v>
      </c>
      <c r="F21" s="12">
        <v>2</v>
      </c>
      <c r="G21" s="13">
        <f t="shared" si="0"/>
        <v>0.24</v>
      </c>
      <c r="H21" s="14">
        <v>0.24</v>
      </c>
      <c r="I21" s="20" t="s">
        <v>445</v>
      </c>
    </row>
    <row r="22" ht="25" customHeight="1" spans="1:9">
      <c r="A22" s="11" t="s">
        <v>72</v>
      </c>
      <c r="B22" s="11" t="s">
        <v>745</v>
      </c>
      <c r="C22" s="11" t="s">
        <v>653</v>
      </c>
      <c r="D22" s="11" t="s">
        <v>336</v>
      </c>
      <c r="E22" s="11" t="s">
        <v>622</v>
      </c>
      <c r="F22" s="12">
        <v>1</v>
      </c>
      <c r="G22" s="13">
        <f t="shared" si="0"/>
        <v>15</v>
      </c>
      <c r="H22" s="14">
        <v>15</v>
      </c>
      <c r="I22" s="20" t="s">
        <v>445</v>
      </c>
    </row>
    <row r="23" ht="25" customHeight="1" spans="1:9">
      <c r="A23" s="11" t="s">
        <v>72</v>
      </c>
      <c r="B23" s="11" t="s">
        <v>745</v>
      </c>
      <c r="C23" s="11" t="s">
        <v>654</v>
      </c>
      <c r="D23" s="11" t="s">
        <v>336</v>
      </c>
      <c r="E23" s="11" t="s">
        <v>633</v>
      </c>
      <c r="F23" s="12">
        <v>1</v>
      </c>
      <c r="G23" s="13">
        <f t="shared" si="0"/>
        <v>0.25</v>
      </c>
      <c r="H23" s="14">
        <v>0.25</v>
      </c>
      <c r="I23" s="20" t="s">
        <v>445</v>
      </c>
    </row>
    <row r="24" ht="25" customHeight="1" spans="1:9">
      <c r="A24" s="11" t="s">
        <v>72</v>
      </c>
      <c r="B24" s="11" t="s">
        <v>745</v>
      </c>
      <c r="C24" s="11" t="s">
        <v>656</v>
      </c>
      <c r="D24" s="11" t="s">
        <v>655</v>
      </c>
      <c r="E24" s="11" t="s">
        <v>657</v>
      </c>
      <c r="F24" s="12">
        <v>300</v>
      </c>
      <c r="G24" s="13">
        <f t="shared" si="0"/>
        <v>18</v>
      </c>
      <c r="H24" s="14">
        <v>18</v>
      </c>
      <c r="I24" s="20" t="s">
        <v>445</v>
      </c>
    </row>
    <row r="25" ht="25" customHeight="1" spans="1:9">
      <c r="A25" s="11" t="s">
        <v>72</v>
      </c>
      <c r="B25" s="11" t="s">
        <v>748</v>
      </c>
      <c r="C25" s="11" t="s">
        <v>660</v>
      </c>
      <c r="D25" s="11" t="s">
        <v>659</v>
      </c>
      <c r="E25" s="11" t="s">
        <v>633</v>
      </c>
      <c r="F25" s="12">
        <v>20</v>
      </c>
      <c r="G25" s="13">
        <f t="shared" si="0"/>
        <v>0.3</v>
      </c>
      <c r="H25" s="14">
        <v>0.3</v>
      </c>
      <c r="I25" s="19" t="s">
        <v>450</v>
      </c>
    </row>
    <row r="26" ht="25" customHeight="1" spans="1:9">
      <c r="A26" s="11" t="s">
        <v>72</v>
      </c>
      <c r="B26" s="11" t="s">
        <v>748</v>
      </c>
      <c r="C26" s="11" t="s">
        <v>660</v>
      </c>
      <c r="D26" s="11" t="s">
        <v>661</v>
      </c>
      <c r="E26" s="11" t="s">
        <v>633</v>
      </c>
      <c r="F26" s="12">
        <v>20</v>
      </c>
      <c r="G26" s="13">
        <f t="shared" si="0"/>
        <v>15</v>
      </c>
      <c r="H26" s="14">
        <v>15</v>
      </c>
      <c r="I26" s="19" t="s">
        <v>450</v>
      </c>
    </row>
    <row r="27" ht="25" customHeight="1" spans="1:9">
      <c r="A27" s="11" t="s">
        <v>72</v>
      </c>
      <c r="B27" s="11" t="s">
        <v>748</v>
      </c>
      <c r="C27" s="11" t="s">
        <v>660</v>
      </c>
      <c r="D27" s="11" t="s">
        <v>662</v>
      </c>
      <c r="E27" s="11" t="s">
        <v>633</v>
      </c>
      <c r="F27" s="12">
        <v>10</v>
      </c>
      <c r="G27" s="13">
        <f t="shared" si="0"/>
        <v>1.2</v>
      </c>
      <c r="H27" s="14">
        <v>1.2</v>
      </c>
      <c r="I27" s="19" t="s">
        <v>450</v>
      </c>
    </row>
    <row r="28" ht="25" customHeight="1" spans="1:9">
      <c r="A28" s="11" t="s">
        <v>72</v>
      </c>
      <c r="B28" s="11" t="s">
        <v>748</v>
      </c>
      <c r="C28" s="11" t="s">
        <v>660</v>
      </c>
      <c r="D28" s="11" t="s">
        <v>663</v>
      </c>
      <c r="E28" s="11" t="s">
        <v>633</v>
      </c>
      <c r="F28" s="12">
        <v>15</v>
      </c>
      <c r="G28" s="13">
        <f t="shared" si="0"/>
        <v>18.75</v>
      </c>
      <c r="H28" s="14">
        <v>18.75</v>
      </c>
      <c r="I28" s="19" t="s">
        <v>450</v>
      </c>
    </row>
    <row r="29" ht="25" customHeight="1" spans="1:9">
      <c r="A29" s="11" t="s">
        <v>72</v>
      </c>
      <c r="B29" s="11" t="s">
        <v>748</v>
      </c>
      <c r="C29" s="11" t="s">
        <v>660</v>
      </c>
      <c r="D29" s="11" t="s">
        <v>664</v>
      </c>
      <c r="E29" s="11" t="s">
        <v>633</v>
      </c>
      <c r="F29" s="12">
        <v>10</v>
      </c>
      <c r="G29" s="13">
        <f t="shared" si="0"/>
        <v>4</v>
      </c>
      <c r="H29" s="14">
        <v>4</v>
      </c>
      <c r="I29" s="19" t="s">
        <v>450</v>
      </c>
    </row>
    <row r="30" ht="25" customHeight="1" spans="1:9">
      <c r="A30" s="11" t="s">
        <v>72</v>
      </c>
      <c r="B30" s="11" t="s">
        <v>748</v>
      </c>
      <c r="C30" s="11" t="s">
        <v>660</v>
      </c>
      <c r="D30" s="11" t="s">
        <v>665</v>
      </c>
      <c r="E30" s="11" t="s">
        <v>633</v>
      </c>
      <c r="F30" s="12">
        <v>10</v>
      </c>
      <c r="G30" s="13">
        <f t="shared" si="0"/>
        <v>1.5</v>
      </c>
      <c r="H30" s="14">
        <v>1.5</v>
      </c>
      <c r="I30" s="19" t="s">
        <v>450</v>
      </c>
    </row>
    <row r="31" ht="25" customHeight="1" spans="1:9">
      <c r="A31" s="11" t="s">
        <v>72</v>
      </c>
      <c r="B31" s="11" t="s">
        <v>748</v>
      </c>
      <c r="C31" s="11" t="s">
        <v>660</v>
      </c>
      <c r="D31" s="11" t="s">
        <v>666</v>
      </c>
      <c r="E31" s="11" t="s">
        <v>633</v>
      </c>
      <c r="F31" s="12">
        <v>10</v>
      </c>
      <c r="G31" s="13">
        <f t="shared" si="0"/>
        <v>4.5</v>
      </c>
      <c r="H31" s="14">
        <v>4.5</v>
      </c>
      <c r="I31" s="19" t="s">
        <v>450</v>
      </c>
    </row>
    <row r="32" ht="25" customHeight="1" spans="1:9">
      <c r="A32" s="11" t="s">
        <v>72</v>
      </c>
      <c r="B32" s="11" t="s">
        <v>748</v>
      </c>
      <c r="C32" s="11" t="s">
        <v>660</v>
      </c>
      <c r="D32" s="11" t="s">
        <v>667</v>
      </c>
      <c r="E32" s="11" t="s">
        <v>633</v>
      </c>
      <c r="F32" s="12">
        <v>20</v>
      </c>
      <c r="G32" s="13">
        <f t="shared" si="0"/>
        <v>30</v>
      </c>
      <c r="H32" s="14">
        <v>30</v>
      </c>
      <c r="I32" s="19" t="s">
        <v>450</v>
      </c>
    </row>
    <row r="33" ht="25" customHeight="1" spans="1:9">
      <c r="A33" s="11" t="s">
        <v>72</v>
      </c>
      <c r="B33" s="11" t="s">
        <v>748</v>
      </c>
      <c r="C33" s="11" t="s">
        <v>660</v>
      </c>
      <c r="D33" s="11" t="s">
        <v>668</v>
      </c>
      <c r="E33" s="11" t="s">
        <v>633</v>
      </c>
      <c r="F33" s="12">
        <v>10</v>
      </c>
      <c r="G33" s="13">
        <f t="shared" si="0"/>
        <v>1.5</v>
      </c>
      <c r="H33" s="14">
        <v>1.5</v>
      </c>
      <c r="I33" s="19" t="s">
        <v>450</v>
      </c>
    </row>
    <row r="34" ht="25" customHeight="1" spans="1:9">
      <c r="A34" s="11" t="s">
        <v>72</v>
      </c>
      <c r="B34" s="11" t="s">
        <v>748</v>
      </c>
      <c r="C34" s="11" t="s">
        <v>660</v>
      </c>
      <c r="D34" s="11" t="s">
        <v>669</v>
      </c>
      <c r="E34" s="11" t="s">
        <v>670</v>
      </c>
      <c r="F34" s="12">
        <v>10</v>
      </c>
      <c r="G34" s="13">
        <f t="shared" si="0"/>
        <v>0.3</v>
      </c>
      <c r="H34" s="14">
        <v>0.3</v>
      </c>
      <c r="I34" s="19" t="s">
        <v>450</v>
      </c>
    </row>
    <row r="35" ht="25" customHeight="1" spans="1:9">
      <c r="A35" s="11" t="s">
        <v>72</v>
      </c>
      <c r="B35" s="11" t="s">
        <v>748</v>
      </c>
      <c r="C35" s="11" t="s">
        <v>660</v>
      </c>
      <c r="D35" s="11" t="s">
        <v>671</v>
      </c>
      <c r="E35" s="11" t="s">
        <v>633</v>
      </c>
      <c r="F35" s="12">
        <v>10</v>
      </c>
      <c r="G35" s="13">
        <f t="shared" si="0"/>
        <v>2.5</v>
      </c>
      <c r="H35" s="14">
        <v>2.5</v>
      </c>
      <c r="I35" s="19" t="s">
        <v>450</v>
      </c>
    </row>
    <row r="36" ht="25" customHeight="1" spans="1:9">
      <c r="A36" s="11" t="s">
        <v>72</v>
      </c>
      <c r="B36" s="11" t="s">
        <v>748</v>
      </c>
      <c r="C36" s="11" t="s">
        <v>660</v>
      </c>
      <c r="D36" s="11" t="s">
        <v>672</v>
      </c>
      <c r="E36" s="11" t="s">
        <v>633</v>
      </c>
      <c r="F36" s="12">
        <v>20</v>
      </c>
      <c r="G36" s="13">
        <f t="shared" si="0"/>
        <v>5</v>
      </c>
      <c r="H36" s="14">
        <v>5</v>
      </c>
      <c r="I36" s="19" t="s">
        <v>450</v>
      </c>
    </row>
    <row r="37" ht="25" customHeight="1" spans="1:9">
      <c r="A37" s="11" t="s">
        <v>72</v>
      </c>
      <c r="B37" s="11" t="s">
        <v>748</v>
      </c>
      <c r="C37" s="11" t="s">
        <v>660</v>
      </c>
      <c r="D37" s="11" t="s">
        <v>673</v>
      </c>
      <c r="E37" s="11" t="s">
        <v>633</v>
      </c>
      <c r="F37" s="12">
        <v>10</v>
      </c>
      <c r="G37" s="13">
        <f t="shared" si="0"/>
        <v>4</v>
      </c>
      <c r="H37" s="14">
        <v>4</v>
      </c>
      <c r="I37" s="19" t="s">
        <v>450</v>
      </c>
    </row>
    <row r="38" ht="25" customHeight="1" spans="1:9">
      <c r="A38" s="11" t="s">
        <v>72</v>
      </c>
      <c r="B38" s="11" t="s">
        <v>748</v>
      </c>
      <c r="C38" s="11" t="s">
        <v>660</v>
      </c>
      <c r="D38" s="11" t="s">
        <v>674</v>
      </c>
      <c r="E38" s="11" t="s">
        <v>670</v>
      </c>
      <c r="F38" s="12">
        <v>10</v>
      </c>
      <c r="G38" s="13">
        <f t="shared" si="0"/>
        <v>2.5</v>
      </c>
      <c r="H38" s="14">
        <v>2.5</v>
      </c>
      <c r="I38" s="19" t="s">
        <v>450</v>
      </c>
    </row>
    <row r="39" ht="25" customHeight="1" spans="1:9">
      <c r="A39" s="11" t="s">
        <v>72</v>
      </c>
      <c r="B39" s="11" t="s">
        <v>748</v>
      </c>
      <c r="C39" s="11" t="s">
        <v>660</v>
      </c>
      <c r="D39" s="11" t="s">
        <v>675</v>
      </c>
      <c r="E39" s="11" t="s">
        <v>633</v>
      </c>
      <c r="F39" s="12">
        <v>10</v>
      </c>
      <c r="G39" s="13">
        <f t="shared" ref="G39:G72" si="1">H39/1</f>
        <v>4</v>
      </c>
      <c r="H39" s="14">
        <v>4</v>
      </c>
      <c r="I39" s="19" t="s">
        <v>450</v>
      </c>
    </row>
    <row r="40" ht="25" customHeight="1" spans="1:9">
      <c r="A40" s="11" t="s">
        <v>72</v>
      </c>
      <c r="B40" s="11" t="s">
        <v>748</v>
      </c>
      <c r="C40" s="11" t="s">
        <v>660</v>
      </c>
      <c r="D40" s="11" t="s">
        <v>676</v>
      </c>
      <c r="E40" s="11" t="s">
        <v>633</v>
      </c>
      <c r="F40" s="12">
        <v>20</v>
      </c>
      <c r="G40" s="13">
        <f t="shared" si="1"/>
        <v>3</v>
      </c>
      <c r="H40" s="14">
        <v>3</v>
      </c>
      <c r="I40" s="19" t="s">
        <v>450</v>
      </c>
    </row>
    <row r="41" ht="25" customHeight="1" spans="1:9">
      <c r="A41" s="11" t="s">
        <v>72</v>
      </c>
      <c r="B41" s="11" t="s">
        <v>747</v>
      </c>
      <c r="C41" s="11" t="s">
        <v>626</v>
      </c>
      <c r="D41" s="11" t="s">
        <v>625</v>
      </c>
      <c r="E41" s="11" t="s">
        <v>627</v>
      </c>
      <c r="F41" s="12">
        <v>1000</v>
      </c>
      <c r="G41" s="13">
        <f t="shared" si="1"/>
        <v>50</v>
      </c>
      <c r="H41" s="14">
        <v>50</v>
      </c>
      <c r="I41" s="19" t="s">
        <v>450</v>
      </c>
    </row>
    <row r="42" ht="25" customHeight="1" spans="1:9">
      <c r="A42" s="11" t="s">
        <v>72</v>
      </c>
      <c r="B42" s="11" t="s">
        <v>748</v>
      </c>
      <c r="C42" s="11" t="s">
        <v>660</v>
      </c>
      <c r="D42" s="11" t="s">
        <v>678</v>
      </c>
      <c r="E42" s="11" t="s">
        <v>633</v>
      </c>
      <c r="F42" s="12">
        <v>60</v>
      </c>
      <c r="G42" s="13">
        <f t="shared" si="1"/>
        <v>0.9</v>
      </c>
      <c r="H42" s="14">
        <v>0.9</v>
      </c>
      <c r="I42" s="19" t="s">
        <v>450</v>
      </c>
    </row>
    <row r="43" ht="25" customHeight="1" spans="1:9">
      <c r="A43" s="11" t="s">
        <v>72</v>
      </c>
      <c r="B43" s="11" t="s">
        <v>748</v>
      </c>
      <c r="C43" s="11" t="s">
        <v>660</v>
      </c>
      <c r="D43" s="11" t="s">
        <v>680</v>
      </c>
      <c r="E43" s="11" t="s">
        <v>633</v>
      </c>
      <c r="F43" s="12">
        <v>10</v>
      </c>
      <c r="G43" s="13">
        <f t="shared" si="1"/>
        <v>1</v>
      </c>
      <c r="H43" s="14">
        <v>1</v>
      </c>
      <c r="I43" s="19" t="s">
        <v>450</v>
      </c>
    </row>
    <row r="44" ht="25" customHeight="1" spans="1:9">
      <c r="A44" s="11" t="s">
        <v>72</v>
      </c>
      <c r="B44" s="11" t="s">
        <v>748</v>
      </c>
      <c r="C44" s="11" t="s">
        <v>660</v>
      </c>
      <c r="D44" s="11" t="s">
        <v>681</v>
      </c>
      <c r="E44" s="11" t="s">
        <v>670</v>
      </c>
      <c r="F44" s="12">
        <v>10</v>
      </c>
      <c r="G44" s="13">
        <f t="shared" si="1"/>
        <v>1.5</v>
      </c>
      <c r="H44" s="14">
        <v>1.5</v>
      </c>
      <c r="I44" s="19" t="s">
        <v>450</v>
      </c>
    </row>
    <row r="45" ht="25" customHeight="1" spans="1:9">
      <c r="A45" s="11" t="s">
        <v>72</v>
      </c>
      <c r="B45" s="11" t="s">
        <v>748</v>
      </c>
      <c r="C45" s="11" t="s">
        <v>660</v>
      </c>
      <c r="D45" s="11" t="s">
        <v>682</v>
      </c>
      <c r="E45" s="11" t="s">
        <v>633</v>
      </c>
      <c r="F45" s="12">
        <v>20</v>
      </c>
      <c r="G45" s="13">
        <f t="shared" si="1"/>
        <v>15</v>
      </c>
      <c r="H45" s="14">
        <v>15</v>
      </c>
      <c r="I45" s="19" t="s">
        <v>450</v>
      </c>
    </row>
    <row r="46" ht="25" customHeight="1" spans="1:9">
      <c r="A46" s="11" t="s">
        <v>72</v>
      </c>
      <c r="B46" s="11" t="s">
        <v>748</v>
      </c>
      <c r="C46" s="11" t="s">
        <v>660</v>
      </c>
      <c r="D46" s="11" t="s">
        <v>683</v>
      </c>
      <c r="E46" s="11" t="s">
        <v>657</v>
      </c>
      <c r="F46" s="12">
        <v>10</v>
      </c>
      <c r="G46" s="13">
        <f t="shared" si="1"/>
        <v>0.01</v>
      </c>
      <c r="H46" s="14">
        <v>0.01</v>
      </c>
      <c r="I46" s="19" t="s">
        <v>450</v>
      </c>
    </row>
    <row r="47" ht="25" customHeight="1" spans="1:9">
      <c r="A47" s="11" t="s">
        <v>72</v>
      </c>
      <c r="B47" s="11" t="s">
        <v>748</v>
      </c>
      <c r="C47" s="11" t="s">
        <v>660</v>
      </c>
      <c r="D47" s="11" t="s">
        <v>684</v>
      </c>
      <c r="E47" s="11" t="s">
        <v>633</v>
      </c>
      <c r="F47" s="12">
        <v>20</v>
      </c>
      <c r="G47" s="13">
        <f t="shared" si="1"/>
        <v>12</v>
      </c>
      <c r="H47" s="14">
        <v>12</v>
      </c>
      <c r="I47" s="19" t="s">
        <v>450</v>
      </c>
    </row>
    <row r="48" ht="25" customHeight="1" spans="1:9">
      <c r="A48" s="11" t="s">
        <v>72</v>
      </c>
      <c r="B48" s="11" t="s">
        <v>748</v>
      </c>
      <c r="C48" s="11" t="s">
        <v>660</v>
      </c>
      <c r="D48" s="11" t="s">
        <v>685</v>
      </c>
      <c r="E48" s="11" t="s">
        <v>657</v>
      </c>
      <c r="F48" s="12">
        <v>10</v>
      </c>
      <c r="G48" s="13">
        <f t="shared" si="1"/>
        <v>1.5</v>
      </c>
      <c r="H48" s="14">
        <v>1.5</v>
      </c>
      <c r="I48" s="19" t="s">
        <v>450</v>
      </c>
    </row>
    <row r="49" ht="25" customHeight="1" spans="1:9">
      <c r="A49" s="11" t="s">
        <v>72</v>
      </c>
      <c r="B49" s="11" t="s">
        <v>748</v>
      </c>
      <c r="C49" s="11" t="s">
        <v>660</v>
      </c>
      <c r="D49" s="11" t="s">
        <v>686</v>
      </c>
      <c r="E49" s="11" t="s">
        <v>633</v>
      </c>
      <c r="F49" s="12">
        <v>10</v>
      </c>
      <c r="G49" s="13">
        <f t="shared" si="1"/>
        <v>2.5</v>
      </c>
      <c r="H49" s="14">
        <v>2.5</v>
      </c>
      <c r="I49" s="19" t="s">
        <v>450</v>
      </c>
    </row>
    <row r="50" ht="25" customHeight="1" spans="1:9">
      <c r="A50" s="11" t="s">
        <v>72</v>
      </c>
      <c r="B50" s="11" t="s">
        <v>748</v>
      </c>
      <c r="C50" s="11" t="s">
        <v>660</v>
      </c>
      <c r="D50" s="11" t="s">
        <v>687</v>
      </c>
      <c r="E50" s="11" t="s">
        <v>630</v>
      </c>
      <c r="F50" s="12">
        <v>10</v>
      </c>
      <c r="G50" s="13">
        <f t="shared" si="1"/>
        <v>1</v>
      </c>
      <c r="H50" s="14">
        <v>1</v>
      </c>
      <c r="I50" s="19" t="s">
        <v>450</v>
      </c>
    </row>
    <row r="51" ht="25" customHeight="1" spans="1:9">
      <c r="A51" s="11" t="s">
        <v>72</v>
      </c>
      <c r="B51" s="11" t="s">
        <v>748</v>
      </c>
      <c r="C51" s="11" t="s">
        <v>660</v>
      </c>
      <c r="D51" s="11" t="s">
        <v>688</v>
      </c>
      <c r="E51" s="11" t="s">
        <v>633</v>
      </c>
      <c r="F51" s="12">
        <v>20</v>
      </c>
      <c r="G51" s="13">
        <f t="shared" si="1"/>
        <v>0.3</v>
      </c>
      <c r="H51" s="14">
        <v>0.3</v>
      </c>
      <c r="I51" s="19" t="s">
        <v>450</v>
      </c>
    </row>
    <row r="52" ht="25" customHeight="1" spans="1:9">
      <c r="A52" s="11" t="s">
        <v>72</v>
      </c>
      <c r="B52" s="11" t="s">
        <v>748</v>
      </c>
      <c r="C52" s="11" t="s">
        <v>660</v>
      </c>
      <c r="D52" s="11" t="s">
        <v>689</v>
      </c>
      <c r="E52" s="11" t="s">
        <v>633</v>
      </c>
      <c r="F52" s="12">
        <v>10</v>
      </c>
      <c r="G52" s="13">
        <f t="shared" si="1"/>
        <v>9.5</v>
      </c>
      <c r="H52" s="14">
        <v>9.5</v>
      </c>
      <c r="I52" s="19" t="s">
        <v>450</v>
      </c>
    </row>
    <row r="53" ht="25" customHeight="1" spans="1:9">
      <c r="A53" s="11" t="s">
        <v>72</v>
      </c>
      <c r="B53" s="11" t="s">
        <v>748</v>
      </c>
      <c r="C53" s="11" t="s">
        <v>660</v>
      </c>
      <c r="D53" s="11" t="s">
        <v>690</v>
      </c>
      <c r="E53" s="11" t="s">
        <v>633</v>
      </c>
      <c r="F53" s="12">
        <v>10</v>
      </c>
      <c r="G53" s="13">
        <f t="shared" si="1"/>
        <v>0.14</v>
      </c>
      <c r="H53" s="14">
        <v>0.14</v>
      </c>
      <c r="I53" s="19" t="s">
        <v>450</v>
      </c>
    </row>
    <row r="54" ht="25" customHeight="1" spans="1:9">
      <c r="A54" s="11" t="s">
        <v>72</v>
      </c>
      <c r="B54" s="11" t="s">
        <v>748</v>
      </c>
      <c r="C54" s="11" t="s">
        <v>660</v>
      </c>
      <c r="D54" s="11" t="s">
        <v>691</v>
      </c>
      <c r="E54" s="11" t="s">
        <v>633</v>
      </c>
      <c r="F54" s="12">
        <v>30</v>
      </c>
      <c r="G54" s="13">
        <f t="shared" si="1"/>
        <v>0.6</v>
      </c>
      <c r="H54" s="14">
        <v>0.6</v>
      </c>
      <c r="I54" s="19" t="s">
        <v>450</v>
      </c>
    </row>
    <row r="55" ht="25" customHeight="1" spans="1:9">
      <c r="A55" s="11" t="s">
        <v>72</v>
      </c>
      <c r="B55" s="11" t="s">
        <v>748</v>
      </c>
      <c r="C55" s="11" t="s">
        <v>660</v>
      </c>
      <c r="D55" s="11" t="s">
        <v>693</v>
      </c>
      <c r="E55" s="11" t="s">
        <v>633</v>
      </c>
      <c r="F55" s="12">
        <v>20</v>
      </c>
      <c r="G55" s="13">
        <f t="shared" si="1"/>
        <v>3</v>
      </c>
      <c r="H55" s="14">
        <v>3</v>
      </c>
      <c r="I55" s="19" t="s">
        <v>450</v>
      </c>
    </row>
    <row r="56" ht="25" customHeight="1" spans="1:9">
      <c r="A56" s="11" t="s">
        <v>72</v>
      </c>
      <c r="B56" s="11" t="s">
        <v>745</v>
      </c>
      <c r="C56" s="11" t="s">
        <v>632</v>
      </c>
      <c r="D56" s="11" t="s">
        <v>631</v>
      </c>
      <c r="E56" s="11" t="s">
        <v>633</v>
      </c>
      <c r="F56" s="12">
        <v>60</v>
      </c>
      <c r="G56" s="13">
        <f t="shared" si="1"/>
        <v>36</v>
      </c>
      <c r="H56" s="14">
        <v>36</v>
      </c>
      <c r="I56" s="19" t="s">
        <v>450</v>
      </c>
    </row>
    <row r="57" ht="25" customHeight="1" spans="1:9">
      <c r="A57" s="11" t="s">
        <v>72</v>
      </c>
      <c r="B57" s="11" t="s">
        <v>748</v>
      </c>
      <c r="C57" s="11" t="s">
        <v>660</v>
      </c>
      <c r="D57" s="11" t="s">
        <v>694</v>
      </c>
      <c r="E57" s="11" t="s">
        <v>633</v>
      </c>
      <c r="F57" s="12">
        <v>30</v>
      </c>
      <c r="G57" s="13">
        <f t="shared" si="1"/>
        <v>0.15</v>
      </c>
      <c r="H57" s="14">
        <v>0.15</v>
      </c>
      <c r="I57" s="19" t="s">
        <v>450</v>
      </c>
    </row>
    <row r="58" ht="25" customHeight="1" spans="1:9">
      <c r="A58" s="11" t="s">
        <v>72</v>
      </c>
      <c r="B58" s="11" t="s">
        <v>748</v>
      </c>
      <c r="C58" s="11" t="s">
        <v>660</v>
      </c>
      <c r="D58" s="11" t="s">
        <v>695</v>
      </c>
      <c r="E58" s="11" t="s">
        <v>633</v>
      </c>
      <c r="F58" s="12">
        <v>10</v>
      </c>
      <c r="G58" s="13">
        <f t="shared" si="1"/>
        <v>0.8</v>
      </c>
      <c r="H58" s="14">
        <v>0.8</v>
      </c>
      <c r="I58" s="19" t="s">
        <v>450</v>
      </c>
    </row>
    <row r="59" ht="25" customHeight="1" spans="1:9">
      <c r="A59" s="11" t="s">
        <v>72</v>
      </c>
      <c r="B59" s="11" t="s">
        <v>748</v>
      </c>
      <c r="C59" s="11" t="s">
        <v>660</v>
      </c>
      <c r="D59" s="11" t="s">
        <v>696</v>
      </c>
      <c r="E59" s="11" t="s">
        <v>633</v>
      </c>
      <c r="F59" s="12">
        <v>10</v>
      </c>
      <c r="G59" s="13">
        <f t="shared" si="1"/>
        <v>5</v>
      </c>
      <c r="H59" s="14">
        <v>5</v>
      </c>
      <c r="I59" s="19" t="s">
        <v>450</v>
      </c>
    </row>
    <row r="60" ht="25" customHeight="1" spans="1:9">
      <c r="A60" s="11" t="s">
        <v>72</v>
      </c>
      <c r="B60" s="11" t="s">
        <v>748</v>
      </c>
      <c r="C60" s="11" t="s">
        <v>660</v>
      </c>
      <c r="D60" s="11" t="s">
        <v>697</v>
      </c>
      <c r="E60" s="11" t="s">
        <v>633</v>
      </c>
      <c r="F60" s="12">
        <v>20</v>
      </c>
      <c r="G60" s="13">
        <f t="shared" si="1"/>
        <v>4</v>
      </c>
      <c r="H60" s="14">
        <v>4</v>
      </c>
      <c r="I60" s="19" t="s">
        <v>450</v>
      </c>
    </row>
    <row r="61" ht="25" customHeight="1" spans="1:9">
      <c r="A61" s="11" t="s">
        <v>72</v>
      </c>
      <c r="B61" s="11" t="s">
        <v>748</v>
      </c>
      <c r="C61" s="11" t="s">
        <v>660</v>
      </c>
      <c r="D61" s="11" t="s">
        <v>698</v>
      </c>
      <c r="E61" s="11" t="s">
        <v>633</v>
      </c>
      <c r="F61" s="12">
        <v>20</v>
      </c>
      <c r="G61" s="13">
        <f t="shared" si="1"/>
        <v>13</v>
      </c>
      <c r="H61" s="14">
        <v>13</v>
      </c>
      <c r="I61" s="19" t="s">
        <v>450</v>
      </c>
    </row>
    <row r="62" ht="25" customHeight="1" spans="1:9">
      <c r="A62" s="11" t="s">
        <v>72</v>
      </c>
      <c r="B62" s="11" t="s">
        <v>748</v>
      </c>
      <c r="C62" s="11" t="s">
        <v>660</v>
      </c>
      <c r="D62" s="11" t="s">
        <v>699</v>
      </c>
      <c r="E62" s="11" t="s">
        <v>633</v>
      </c>
      <c r="F62" s="12">
        <v>10</v>
      </c>
      <c r="G62" s="13">
        <f t="shared" si="1"/>
        <v>6.5</v>
      </c>
      <c r="H62" s="14">
        <v>6.5</v>
      </c>
      <c r="I62" s="19" t="s">
        <v>450</v>
      </c>
    </row>
    <row r="63" ht="25" customHeight="1" spans="1:9">
      <c r="A63" s="11" t="s">
        <v>72</v>
      </c>
      <c r="B63" s="11" t="s">
        <v>748</v>
      </c>
      <c r="C63" s="11" t="s">
        <v>660</v>
      </c>
      <c r="D63" s="11" t="s">
        <v>700</v>
      </c>
      <c r="E63" s="11" t="s">
        <v>633</v>
      </c>
      <c r="F63" s="12">
        <v>20</v>
      </c>
      <c r="G63" s="13">
        <f t="shared" si="1"/>
        <v>12</v>
      </c>
      <c r="H63" s="14">
        <v>12</v>
      </c>
      <c r="I63" s="19" t="s">
        <v>450</v>
      </c>
    </row>
    <row r="64" ht="25" customHeight="1" spans="1:9">
      <c r="A64" s="11" t="s">
        <v>72</v>
      </c>
      <c r="B64" s="11" t="s">
        <v>748</v>
      </c>
      <c r="C64" s="11" t="s">
        <v>660</v>
      </c>
      <c r="D64" s="11" t="s">
        <v>701</v>
      </c>
      <c r="E64" s="11" t="s">
        <v>657</v>
      </c>
      <c r="F64" s="12">
        <v>10</v>
      </c>
      <c r="G64" s="13">
        <f t="shared" si="1"/>
        <v>5.5</v>
      </c>
      <c r="H64" s="14">
        <v>5.5</v>
      </c>
      <c r="I64" s="19" t="s">
        <v>450</v>
      </c>
    </row>
    <row r="65" ht="25" customHeight="1" spans="1:9">
      <c r="A65" s="11" t="s">
        <v>72</v>
      </c>
      <c r="B65" s="11" t="s">
        <v>748</v>
      </c>
      <c r="C65" s="11" t="s">
        <v>660</v>
      </c>
      <c r="D65" s="11" t="s">
        <v>702</v>
      </c>
      <c r="E65" s="11" t="s">
        <v>633</v>
      </c>
      <c r="F65" s="12">
        <v>10</v>
      </c>
      <c r="G65" s="13">
        <f t="shared" si="1"/>
        <v>0.6</v>
      </c>
      <c r="H65" s="14">
        <v>0.6</v>
      </c>
      <c r="I65" s="19" t="s">
        <v>450</v>
      </c>
    </row>
    <row r="66" ht="25" customHeight="1" spans="1:9">
      <c r="A66" s="11" t="s">
        <v>72</v>
      </c>
      <c r="B66" s="11" t="s">
        <v>748</v>
      </c>
      <c r="C66" s="11" t="s">
        <v>660</v>
      </c>
      <c r="D66" s="11" t="s">
        <v>703</v>
      </c>
      <c r="E66" s="11" t="s">
        <v>633</v>
      </c>
      <c r="F66" s="12">
        <v>20</v>
      </c>
      <c r="G66" s="13">
        <f t="shared" si="1"/>
        <v>2</v>
      </c>
      <c r="H66" s="14">
        <v>2</v>
      </c>
      <c r="I66" s="19" t="s">
        <v>450</v>
      </c>
    </row>
    <row r="67" ht="25" customHeight="1" spans="1:9">
      <c r="A67" s="11" t="s">
        <v>72</v>
      </c>
      <c r="B67" s="11" t="s">
        <v>748</v>
      </c>
      <c r="C67" s="11" t="s">
        <v>705</v>
      </c>
      <c r="D67" s="11" t="s">
        <v>704</v>
      </c>
      <c r="E67" s="11" t="s">
        <v>633</v>
      </c>
      <c r="F67" s="12">
        <v>20</v>
      </c>
      <c r="G67" s="13">
        <f t="shared" si="1"/>
        <v>12</v>
      </c>
      <c r="H67" s="14">
        <v>12</v>
      </c>
      <c r="I67" s="19" t="s">
        <v>450</v>
      </c>
    </row>
    <row r="68" ht="25" customHeight="1" spans="1:9">
      <c r="A68" s="11" t="s">
        <v>72</v>
      </c>
      <c r="B68" s="11" t="s">
        <v>748</v>
      </c>
      <c r="C68" s="11" t="s">
        <v>660</v>
      </c>
      <c r="D68" s="11" t="s">
        <v>706</v>
      </c>
      <c r="E68" s="11" t="s">
        <v>633</v>
      </c>
      <c r="F68" s="12">
        <v>10</v>
      </c>
      <c r="G68" s="13">
        <f t="shared" si="1"/>
        <v>2.5</v>
      </c>
      <c r="H68" s="14">
        <v>2.5</v>
      </c>
      <c r="I68" s="19" t="s">
        <v>450</v>
      </c>
    </row>
    <row r="69" ht="25" customHeight="1" spans="1:9">
      <c r="A69" s="11" t="s">
        <v>72</v>
      </c>
      <c r="B69" s="11" t="s">
        <v>748</v>
      </c>
      <c r="C69" s="11" t="s">
        <v>660</v>
      </c>
      <c r="D69" s="11" t="s">
        <v>707</v>
      </c>
      <c r="E69" s="11" t="s">
        <v>633</v>
      </c>
      <c r="F69" s="12">
        <v>10</v>
      </c>
      <c r="G69" s="13">
        <f t="shared" si="1"/>
        <v>1.5</v>
      </c>
      <c r="H69" s="14">
        <v>1.5</v>
      </c>
      <c r="I69" s="19" t="s">
        <v>450</v>
      </c>
    </row>
    <row r="70" ht="25" customHeight="1" spans="1:9">
      <c r="A70" s="11" t="s">
        <v>72</v>
      </c>
      <c r="B70" s="11" t="s">
        <v>748</v>
      </c>
      <c r="C70" s="11" t="s">
        <v>660</v>
      </c>
      <c r="D70" s="11" t="s">
        <v>708</v>
      </c>
      <c r="E70" s="11" t="s">
        <v>633</v>
      </c>
      <c r="F70" s="12">
        <v>10</v>
      </c>
      <c r="G70" s="13">
        <f t="shared" si="1"/>
        <v>0.3</v>
      </c>
      <c r="H70" s="14">
        <v>0.3</v>
      </c>
      <c r="I70" s="19" t="s">
        <v>450</v>
      </c>
    </row>
    <row r="71" ht="25" customHeight="1" spans="1:9">
      <c r="A71" s="11" t="s">
        <v>72</v>
      </c>
      <c r="B71" s="11" t="s">
        <v>748</v>
      </c>
      <c r="C71" s="11" t="s">
        <v>660</v>
      </c>
      <c r="D71" s="11" t="s">
        <v>709</v>
      </c>
      <c r="E71" s="11" t="s">
        <v>633</v>
      </c>
      <c r="F71" s="12">
        <v>10</v>
      </c>
      <c r="G71" s="13">
        <f t="shared" si="1"/>
        <v>1</v>
      </c>
      <c r="H71" s="14">
        <v>1</v>
      </c>
      <c r="I71" s="19" t="s">
        <v>450</v>
      </c>
    </row>
    <row r="72" ht="25" customHeight="1" spans="1:9">
      <c r="A72" s="11" t="s">
        <v>72</v>
      </c>
      <c r="B72" s="11" t="s">
        <v>748</v>
      </c>
      <c r="C72" s="11" t="s">
        <v>660</v>
      </c>
      <c r="D72" s="11" t="s">
        <v>710</v>
      </c>
      <c r="E72" s="11" t="s">
        <v>633</v>
      </c>
      <c r="F72" s="12">
        <v>10</v>
      </c>
      <c r="G72" s="13">
        <f t="shared" si="1"/>
        <v>0.15</v>
      </c>
      <c r="H72" s="14">
        <v>0.15</v>
      </c>
      <c r="I72" s="19" t="s">
        <v>450</v>
      </c>
    </row>
    <row r="73" s="1" customFormat="1" ht="25" customHeight="1" spans="1:9">
      <c r="A73" s="21" t="s">
        <v>58</v>
      </c>
      <c r="B73" s="22"/>
      <c r="C73" s="22"/>
      <c r="D73" s="23"/>
      <c r="E73" s="24"/>
      <c r="F73" s="24">
        <f>SUM(F7:F72)</f>
        <v>2557</v>
      </c>
      <c r="G73" s="24"/>
      <c r="H73" s="24">
        <f>SUM(H7:H72)</f>
        <v>636.18</v>
      </c>
      <c r="I73" s="26"/>
    </row>
    <row r="81" customHeight="1" spans="7:7">
      <c r="G81" s="25"/>
    </row>
    <row r="82" customHeight="1" spans="7:7">
      <c r="G82" s="25"/>
    </row>
    <row r="85" customHeight="1" spans="8:8">
      <c r="H85" s="25"/>
    </row>
    <row r="86" customHeight="1" spans="8:8">
      <c r="H86" s="25"/>
    </row>
    <row r="87" customHeight="1" spans="7:7">
      <c r="G87" s="25"/>
    </row>
    <row r="88" customHeight="1" spans="7:7">
      <c r="G88" s="25"/>
    </row>
    <row r="89" customHeight="1" spans="7:7">
      <c r="G89" s="25"/>
    </row>
    <row r="90" customHeight="1" spans="7:7">
      <c r="G90" s="25"/>
    </row>
  </sheetData>
  <mergeCells count="3">
    <mergeCell ref="A2:H2"/>
    <mergeCell ref="A3:C3"/>
    <mergeCell ref="A73:D7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16.市对下转移支付预算表</vt:lpstr>
      <vt:lpstr>17.市对下转移支付绩效目标表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鱼忆七秒°￡</cp:lastModifiedBy>
  <dcterms:created xsi:type="dcterms:W3CDTF">2021-03-04T09:46:00Z</dcterms:created>
  <dcterms:modified xsi:type="dcterms:W3CDTF">2021-08-05T07:22:48Z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69F433CA046F4B019D9940EFE01D458F</vt:lpwstr>
  </property>
</Properties>
</file>