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61" firstSheet="3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市对下转移支付预算表" sheetId="14" r:id="rId16"/>
    <sheet name="17.市对下转移支付绩效目标表" sheetId="15" r:id="rId17"/>
    <sheet name="18.新增资产配置表" sheetId="16" r:id="rId18"/>
  </sheets>
  <definedNames>
    <definedName name="_xlnm._FilterDatabase" localSheetId="5" hidden="1">'6.财政拨款支出明细表'!$A$6:$Z$114</definedName>
    <definedName name="_xlnm.Print_Titles" localSheetId="17">'18.新增资产配置表'!$1:$6</definedName>
    <definedName name="_xlnm.Print_Titles" localSheetId="3">'4.财政拨款收支预算总表'!$1:$6</definedName>
  </definedNames>
  <calcPr calcId="144525"/>
</workbook>
</file>

<file path=xl/sharedStrings.xml><?xml version="1.0" encoding="utf-8"?>
<sst xmlns="http://schemas.openxmlformats.org/spreadsheetml/2006/main" count="2029" uniqueCount="770">
  <si>
    <t>1.财务收支预算总表</t>
  </si>
  <si>
    <t>单位名称：曲靖高级技工学校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</si>
  <si>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</si>
  <si>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</si>
  <si>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</si>
  <si>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</si>
  <si>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</si>
  <si>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</si>
  <si>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</si>
  <si>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</si>
  <si>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</si>
  <si>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</si>
  <si>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</si>
  <si>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</si>
  <si>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</si>
  <si>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</si>
  <si>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</si>
  <si>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</si>
  <si>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</si>
  <si>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</si>
  <si>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</si>
  <si>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</si>
  <si>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</si>
  <si>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</si>
  <si>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</si>
  <si>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</si>
  <si>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</si>
  <si>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</si>
  <si>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</si>
  <si>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</si>
  <si>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</si>
  <si>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</si>
  <si>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</si>
  <si>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</si>
  <si>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</si>
  <si>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</si>
  <si>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</si>
  <si>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</si>
  <si>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</si>
  <si>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</si>
  <si>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</si>
  <si>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</si>
  <si>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</si>
  <si>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</si>
  <si>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</si>
  <si>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</si>
  <si>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</si>
  <si>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</si>
  <si>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</si>
  <si>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</si>
  <si>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</si>
  <si>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</si>
  <si>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</si>
  <si>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</si>
  <si>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</si>
  <si>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</si>
  <si>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</si>
  <si>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</si>
  <si>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</si>
  <si>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</si>
  <si>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</si>
  <si>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</si>
  <si>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</si>
  <si>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</si>
  <si>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</si>
  <si>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</si>
  <si>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</si>
  <si>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</si>
  <si>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</si>
  <si>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</si>
  <si>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</si>
  <si>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605</t>
  </si>
  <si>
    <t>曲靖高级技工学校</t>
  </si>
  <si>
    <t>605001</t>
  </si>
  <si>
    <t xml:space="preserve">  曲靖高级技工学校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</si>
  <si>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</si>
  <si>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</si>
  <si>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</si>
  <si>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</si>
  <si>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</si>
  <si>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</si>
  <si>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</si>
  <si>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</si>
  <si>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</si>
  <si>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</si>
  <si>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</si>
  <si>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</si>
  <si>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</si>
  <si>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</si>
  <si>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</si>
  <si>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</si>
  <si>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 xml:space="preserve">  职业教育</t>
  </si>
  <si>
    <t>2050303</t>
  </si>
  <si>
    <t xml:space="preserve">    技校教育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</si>
  <si>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</si>
  <si>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</si>
  <si>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</si>
  <si>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</si>
  <si>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</si>
  <si>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</si>
  <si>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20808</t>
  </si>
  <si>
    <t xml:space="preserve">  抚恤</t>
  </si>
  <si>
    <t>2080801</t>
  </si>
  <si>
    <t xml:space="preserve">    死亡抚恤</t>
  </si>
  <si>
    <t>合  计</t>
  </si>
  <si>
    <t>4.财政拨款收支预算总表</t>
  </si>
  <si>
    <t>支出功能分类科目</t>
  </si>
  <si>
    <t xml:space="preserve">一、本年收入 </t>
  </si>
  <si>
    <t>（一）一般公共预算拨款收入</t>
  </si>
  <si>
    <t>一、本年支出</t>
  </si>
  <si>
    <t xml:space="preserve">  1、本级财力安排</t>
  </si>
  <si>
    <t>（一）一般公共服务支出</t>
  </si>
  <si>
    <t xml:space="preserve">  2、专项收入安排</t>
  </si>
  <si>
    <t>（二）外交支出</t>
  </si>
  <si>
    <t xml:space="preserve">  3、执法办案补助</t>
  </si>
  <si>
    <t>（三）国防支出</t>
  </si>
  <si>
    <t xml:space="preserve">  4、收费成本补助</t>
  </si>
  <si>
    <t>（四）公共安全支出</t>
  </si>
  <si>
    <t xml:space="preserve">  5、国有资源（资产）有偿使用补助</t>
  </si>
  <si>
    <t>（五）教育支出</t>
  </si>
  <si>
    <t xml:space="preserve">  6、上级补助</t>
  </si>
  <si>
    <t>（六）科学技术支出</t>
  </si>
  <si>
    <t xml:space="preserve">  7、一般债券</t>
  </si>
  <si>
    <t>（七）文化旅游体育与传媒支出</t>
  </si>
  <si>
    <t>（二）政府性基金预算拨款收入</t>
  </si>
  <si>
    <t>（八）社会保障和就业支出</t>
  </si>
  <si>
    <t>（九）社会保险基金支出</t>
  </si>
  <si>
    <t xml:space="preserve">  2、上级补助</t>
  </si>
  <si>
    <t>（十）卫生健康支出</t>
  </si>
  <si>
    <t xml:space="preserve">  3、专项债券</t>
  </si>
  <si>
    <t>（十一）节能环保支出</t>
  </si>
  <si>
    <t>（三）国有资本经营预算拨款收入</t>
  </si>
  <si>
    <t>（十二）城乡社区支出</t>
  </si>
  <si>
    <t>二、上年结转结余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</si>
  <si>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</si>
  <si>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</si>
  <si>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</si>
  <si>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</si>
  <si>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</si>
  <si>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</si>
  <si>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</si>
  <si>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</si>
  <si>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</si>
  <si>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</si>
  <si>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</si>
  <si>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</si>
  <si>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</si>
  <si>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</si>
  <si>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</si>
  <si>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</si>
  <si>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</si>
  <si>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</si>
  <si>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</si>
  <si>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</si>
  <si>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</si>
  <si>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</si>
  <si>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</si>
  <si>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</si>
  <si>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</si>
  <si>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</si>
  <si>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</si>
  <si>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</si>
  <si>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</si>
  <si>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</si>
  <si>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</si>
  <si>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</si>
  <si>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</si>
  <si>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</si>
  <si>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</si>
  <si>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</si>
  <si>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</si>
  <si>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</si>
  <si>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</si>
  <si>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</si>
  <si>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</si>
  <si>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</si>
  <si>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</si>
  <si>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</si>
  <si>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</si>
  <si>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</si>
  <si>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</si>
  <si>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</si>
  <si>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</si>
  <si>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</si>
  <si>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</si>
  <si>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</si>
  <si>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</si>
  <si>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</si>
  <si>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</si>
  <si>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</si>
  <si>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</si>
  <si>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</si>
  <si>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</si>
  <si>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</si>
  <si>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</si>
  <si>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</si>
  <si>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</si>
  <si>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</si>
  <si>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</si>
  <si>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</si>
  <si>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</si>
  <si>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</si>
  <si>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</si>
  <si>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</si>
  <si>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</si>
  <si>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</si>
  <si>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</si>
  <si>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</si>
  <si>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</si>
  <si>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</si>
  <si>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</si>
  <si>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</si>
  <si>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</si>
  <si>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</si>
  <si>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</si>
  <si>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</si>
  <si>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</si>
  <si>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</si>
  <si>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</si>
  <si>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</si>
  <si>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</si>
  <si>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</si>
  <si>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</si>
  <si>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</si>
  <si>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</si>
  <si>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</si>
  <si>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</si>
  <si>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</si>
  <si>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</si>
  <si>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</si>
  <si>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</si>
  <si>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</si>
  <si>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</si>
  <si>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</si>
  <si>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</si>
  <si>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</si>
  <si>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</si>
  <si>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</si>
  <si>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</si>
  <si>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</si>
  <si>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</si>
  <si>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</si>
  <si>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</si>
  <si>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</si>
  <si>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</si>
  <si>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</si>
  <si>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</si>
  <si>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</si>
  <si>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</si>
  <si>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</si>
  <si>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</si>
  <si>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</si>
  <si>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</si>
  <si>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</si>
  <si>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</si>
  <si>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</si>
  <si>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</si>
  <si>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</si>
  <si>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</si>
  <si>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</si>
  <si>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</si>
  <si>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</si>
  <si>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</si>
  <si>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</si>
  <si>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</si>
  <si>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</si>
  <si>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</si>
  <si>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</si>
  <si>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</si>
  <si>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</si>
  <si>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</si>
  <si>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</si>
  <si>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</si>
  <si>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</si>
  <si>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</si>
  <si>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</si>
  <si>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</si>
  <si>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</si>
  <si>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</si>
  <si>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</si>
  <si>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</si>
  <si>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</si>
  <si>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</si>
  <si>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</si>
  <si>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</si>
  <si>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</si>
  <si>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</si>
  <si>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</si>
  <si>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</si>
  <si>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</si>
  <si>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</si>
  <si>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</si>
  <si>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</si>
  <si>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</si>
  <si>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</si>
  <si>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</si>
  <si>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</si>
  <si>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</si>
  <si>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</si>
  <si>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</si>
  <si>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</si>
  <si>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</si>
  <si>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</si>
  <si>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</si>
  <si>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</si>
  <si>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</si>
  <si>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</si>
  <si>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</si>
  <si>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</si>
  <si>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</si>
  <si>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</si>
  <si>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</si>
  <si>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</si>
  <si>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</si>
  <si>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</si>
  <si>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</si>
  <si>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</si>
  <si>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</si>
  <si>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</si>
  <si>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</si>
  <si>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</si>
  <si>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</si>
  <si>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</si>
  <si>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</si>
  <si>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</si>
  <si>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</si>
  <si>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</si>
  <si>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</si>
  <si>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</si>
  <si>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</si>
  <si>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</si>
  <si>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</si>
  <si>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</si>
  <si>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</si>
  <si>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</si>
  <si>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</si>
  <si>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</si>
  <si>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</si>
  <si>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</si>
  <si>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</si>
  <si>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</si>
  <si>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</si>
  <si>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</si>
  <si>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</si>
  <si>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</si>
  <si>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</si>
  <si>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</si>
  <si>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</si>
  <si>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</si>
  <si>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</si>
  <si>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</si>
  <si>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</si>
  <si>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</si>
  <si>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</si>
  <si>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</si>
  <si>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</si>
  <si>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</si>
  <si>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</si>
  <si>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</si>
  <si>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</si>
  <si>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</si>
  <si>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</si>
  <si>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</si>
  <si>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</si>
  <si>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</si>
  <si>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</si>
  <si>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</si>
  <si>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</si>
  <si>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</si>
  <si>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</si>
  <si>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</si>
  <si>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</si>
  <si>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</si>
  <si>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</si>
  <si>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</si>
  <si>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</si>
  <si>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</si>
  <si>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</si>
  <si>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</si>
  <si>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</si>
  <si>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</si>
  <si>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</si>
  <si>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</si>
  <si>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</si>
  <si>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</si>
  <si>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</si>
  <si>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</si>
  <si>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</si>
  <si>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</si>
  <si>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</si>
  <si>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</si>
  <si>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</si>
  <si>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530300210000000023616</t>
  </si>
  <si>
    <t>事业单位离退休</t>
  </si>
  <si>
    <t>30302</t>
  </si>
  <si>
    <t>530300210000000023617</t>
  </si>
  <si>
    <t>遗属生活补助</t>
  </si>
  <si>
    <t>死亡抚恤</t>
  </si>
  <si>
    <t>30305</t>
  </si>
  <si>
    <t>30228</t>
  </si>
  <si>
    <t>30229</t>
  </si>
  <si>
    <t>530300210000000023626</t>
  </si>
  <si>
    <t>退休公用经费</t>
  </si>
  <si>
    <t>30201</t>
  </si>
  <si>
    <t>530300210000000023658</t>
  </si>
  <si>
    <t>公车购置及运维费</t>
  </si>
  <si>
    <t>技校教育</t>
  </si>
  <si>
    <t>30231</t>
  </si>
  <si>
    <t>30205</t>
  </si>
  <si>
    <t>30206</t>
  </si>
  <si>
    <t>30299</t>
  </si>
  <si>
    <t>530300210000000023660</t>
  </si>
  <si>
    <t>事业人员支出工资</t>
  </si>
  <si>
    <t>30101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</si>
  <si>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</si>
  <si>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</si>
  <si>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</si>
  <si>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</si>
  <si>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</si>
  <si>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</si>
  <si>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</si>
  <si>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</si>
  <si>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</si>
  <si>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</si>
  <si>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</si>
  <si>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</si>
  <si>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</si>
  <si>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</si>
  <si>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</si>
  <si>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</si>
  <si>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</si>
  <si>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530300200000000001649</t>
  </si>
  <si>
    <t>培训综合楼专项经费</t>
  </si>
  <si>
    <t>30901</t>
  </si>
  <si>
    <t>31 专项业务类</t>
  </si>
  <si>
    <t>530300210000000001335</t>
  </si>
  <si>
    <t>足球场改造经费</t>
  </si>
  <si>
    <t>31006</t>
  </si>
  <si>
    <t>530300210000000002326</t>
  </si>
  <si>
    <t>校园信息化建设专项资金</t>
  </si>
  <si>
    <t>31007</t>
  </si>
  <si>
    <t>530300210000000002327</t>
  </si>
  <si>
    <t>省市级技能大赛专项经费</t>
  </si>
  <si>
    <t>30211</t>
  </si>
  <si>
    <t>530300210000000017812</t>
  </si>
  <si>
    <t>现代职业教育提升计划（承办全省技能大赛专用设备）专项资金</t>
  </si>
  <si>
    <t>31003</t>
  </si>
  <si>
    <t>530300210000000017844</t>
  </si>
  <si>
    <t>国家高技能人才培训基地专项资金</t>
  </si>
  <si>
    <t>530300210000000017907</t>
  </si>
  <si>
    <t>非税收入经费</t>
  </si>
  <si>
    <t>30199</t>
  </si>
  <si>
    <t>30218</t>
  </si>
  <si>
    <t>30240</t>
  </si>
  <si>
    <t>30701</t>
  </si>
  <si>
    <t>32 民生类</t>
  </si>
  <si>
    <t>530300210000000018009</t>
  </si>
  <si>
    <t>国家奖学金补助资金</t>
  </si>
  <si>
    <t>30308</t>
  </si>
  <si>
    <t>530300210000000018010</t>
  </si>
  <si>
    <t>省政府奖学金补助资金</t>
  </si>
  <si>
    <t>530300210000000018013</t>
  </si>
  <si>
    <t>中等职业学校免学费补助资金</t>
  </si>
  <si>
    <t>30213</t>
  </si>
  <si>
    <t>30399</t>
  </si>
  <si>
    <t>530300210000000018021</t>
  </si>
  <si>
    <t>中等职业学校国家助学金补助资金</t>
  </si>
  <si>
    <t>530300210000000018031</t>
  </si>
  <si>
    <t>青年技能人才培养补助资金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</si>
  <si>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</si>
  <si>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</si>
  <si>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</si>
  <si>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</si>
  <si>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</si>
  <si>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</si>
  <si>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</si>
  <si>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</si>
  <si>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</si>
  <si>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</si>
  <si>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</si>
  <si>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</si>
  <si>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国家高技能人才培训基地专项资金</t>
  </si>
  <si>
    <t>国家高技能人才培养基地建设，所需汽修类新能源汽车配套教学设施设备，各教室与实训室配齐教学用一体机。其中教室40间，实训室45间，所需40台黑板式一体机、45台移动式一体机，共计85台；教学用车辆4辆，喷漆教学实训系统1套及工具套装（包括喷漆、喷漆枪、色棋、干磨机、烤漆房、检测仪、清洗剂、虚拟喷涂实训系统），教学用发动机20台，汽车维修所需配件（包括检测仪、对色灯、面罩、托架、工具车、正时工具、150件套、配气机构工具、零件定位盘、208接线盒、分析仪），汽车电气故障所需台架设备（示教板、空调实训考核系统、解码仪、加注机、电器检测实训台架、电控实训台架、点火系统台架、启动系统、充电系统、全车检测系统）。于2021年全部购买到位，且完成安装并验收合格。</t>
  </si>
  <si>
    <t>产出指标</t>
  </si>
  <si>
    <t>质量指标</t>
  </si>
  <si>
    <t xml:space="preserve">设施设备验收合格 </t>
  </si>
  <si>
    <t>=</t>
  </si>
  <si>
    <t xml:space="preserve">100 </t>
  </si>
  <si>
    <t>%</t>
  </si>
  <si>
    <t>定量指标</t>
  </si>
  <si>
    <t xml:space="preserve">按照专业施工规范进行验收及考评 </t>
  </si>
  <si>
    <t>效益指标</t>
  </si>
  <si>
    <t>可持续影响指标</t>
  </si>
  <si>
    <t xml:space="preserve">提升高技能人才就业率 </t>
  </si>
  <si>
    <t>&gt;=</t>
  </si>
  <si>
    <t xml:space="preserve">10 </t>
  </si>
  <si>
    <t xml:space="preserve">国家高技能人才培养基地建设，有助于提升校园环境、教育教学质量、有助于提升师生的综合素养和满意度 </t>
  </si>
  <si>
    <t>时效指标</t>
  </si>
  <si>
    <t xml:space="preserve">按时完成安装 </t>
  </si>
  <si>
    <t xml:space="preserve">按照施工合同约定的验收时间进行验收及考评 </t>
  </si>
  <si>
    <t>社会效益指标</t>
  </si>
  <si>
    <t xml:space="preserve">提高高技能人才培养合格率 </t>
  </si>
  <si>
    <t>国家高技能人才培养基地建设，有助于提升校园环境、教育教学质量、有助于提升师生的综合素养和满意度</t>
  </si>
  <si>
    <t>数量指标</t>
  </si>
  <si>
    <t xml:space="preserve">教学用发动机购置数量 </t>
  </si>
  <si>
    <t>台</t>
  </si>
  <si>
    <t>预计购买教学用发动机20台，实际数量指标以招投标数量为主进行考评</t>
  </si>
  <si>
    <t>购置设备使用率</t>
  </si>
  <si>
    <t>100</t>
  </si>
  <si>
    <t>提升学校教育教学质量</t>
  </si>
  <si>
    <t>有所提升</t>
  </si>
  <si>
    <t>定性指标</t>
  </si>
  <si>
    <t>国家高技能人才培养基地建设，有助于提升校园环</t>
  </si>
  <si>
    <t xml:space="preserve">移动式一体机购置数量 </t>
  </si>
  <si>
    <t>85</t>
  </si>
  <si>
    <t>预计购买移动式一体机85台，实际数量指标以招投标数量为主进行考评</t>
  </si>
  <si>
    <t xml:space="preserve">其余基地建设所需汽修类新能源汽车配套教学设施设备机购置数量 </t>
  </si>
  <si>
    <t>110</t>
  </si>
  <si>
    <t>套</t>
  </si>
  <si>
    <t>预计购买教学设备215套，实际数量指标以招投标数量为主进行考评</t>
  </si>
  <si>
    <t>满意度指标</t>
  </si>
  <si>
    <t>服务对象满意度指标</t>
  </si>
  <si>
    <t xml:space="preserve">学校全体师生、职业技能培训人员 </t>
  </si>
  <si>
    <t xml:space="preserve">95 </t>
  </si>
  <si>
    <t>成本指标</t>
  </si>
  <si>
    <t xml:space="preserve">设备成本 </t>
  </si>
  <si>
    <t>805</t>
  </si>
  <si>
    <t>万元</t>
  </si>
  <si>
    <t xml:space="preserve">按照招投标及施工合同约定成本控制进行考评 </t>
  </si>
  <si>
    <t xml:space="preserve">    校园信息化建设专项资金</t>
  </si>
  <si>
    <t>结合学校实际情况，本年度投入820万元用于持续提升优化教学信息化、应用系统、基础环境等方面以更好的服务师生。主要从以下三方面进行：一是持续建设数字化课程资源，不断丰富、完善数字化教学平台，利用智能化技术改造目前的教学环境，并实现有效的管理，支撑信息化与教育教学的深度融合；二是持续夯实基础实施，对校园网络改造及增加无线网络覆盖，对机房与数据中心进行扩容改造；三是完善各类智慧应用系统，数据全部接入数据中心实现数据仓库集中存储与统一大数据分析，通过指挥中心进行全方位态势感知与应急处置，提高学校体系资源的共享和利用，有效支撑学校体系的运行监测、精准决策、应急指挥，更好的服务学校生态体系。通过上述内容建设，新增至少3个智慧校园应用，实现新建项目在2021年内100%验收合格，促进学生就业率的稳定提高，有效提升优化教学信息化、应用系统、基础环境，并使全校师生满意度不低于90%。</t>
  </si>
  <si>
    <t>提高学生就业率</t>
  </si>
  <si>
    <t>考核本年度用人单位对学校学生就业的评价情况</t>
  </si>
  <si>
    <t xml:space="preserve">项目完成及时性 </t>
  </si>
  <si>
    <t>&lt;=</t>
  </si>
  <si>
    <t>2021年12月31日</t>
  </si>
  <si>
    <t>年</t>
  </si>
  <si>
    <t>考核本年度的项目执行时效</t>
  </si>
  <si>
    <t>提升优化教学信息化、应用系统、基础环境</t>
  </si>
  <si>
    <t>有效提升</t>
  </si>
  <si>
    <t>考核本年度教学信息化、应用系统、基础环境的提升优化情况</t>
  </si>
  <si>
    <t>项目验收合格率</t>
  </si>
  <si>
    <t>考核本年度项目的验收合格率情况</t>
  </si>
  <si>
    <t>智慧校园新增应用数量</t>
  </si>
  <si>
    <t>个</t>
  </si>
  <si>
    <t>考核智慧校园本年度新增应用数量</t>
  </si>
  <si>
    <t xml:space="preserve">成本控制 </t>
  </si>
  <si>
    <t xml:space="preserve">820 </t>
  </si>
  <si>
    <t>考核本年度项目的成本控制情况</t>
  </si>
  <si>
    <t>师生满意度</t>
  </si>
  <si>
    <t>90</t>
  </si>
  <si>
    <t>考核师生对本年度项目建设各方面的满意度</t>
  </si>
  <si>
    <t xml:space="preserve">    青年技能人才培养补助资金</t>
  </si>
  <si>
    <t xml:space="preserve"> 目标1：进一步建立完善学校预算管理制度建设，确立了总预算和科室预算的编制、审批、执行等一系列制度,从制度上保障了项目的节支增效。
目标2：按时依据完成受助学生资金申报。
目标3：确保每一位符合要求的受助学生享受补助。</t>
  </si>
  <si>
    <t xml:space="preserve">按学年申请享受青年技能人才补助评审合格率 </t>
  </si>
  <si>
    <t xml:space="preserve">有助于提升学校满意度，减轻学生就学压力。以省级检查结果为主 </t>
  </si>
  <si>
    <t xml:space="preserve">学业完成率 </t>
  </si>
  <si>
    <t xml:space="preserve">补助标准完成率 </t>
  </si>
  <si>
    <t xml:space="preserve">增强职业教育吸引力，增加招生人数 </t>
  </si>
  <si>
    <t>95</t>
  </si>
  <si>
    <t xml:space="preserve">有助于提升学校满意度，减轻学生就学压力 </t>
  </si>
  <si>
    <t xml:space="preserve">受助学生覆盖率 </t>
  </si>
  <si>
    <t xml:space="preserve">受益群众满意度 </t>
  </si>
  <si>
    <t>有助于提升学校满意度，减轻学生就学压力</t>
  </si>
  <si>
    <t xml:space="preserve">中等职业教育资助政策发挥作用影响率 </t>
  </si>
  <si>
    <t xml:space="preserve">3 </t>
  </si>
  <si>
    <t xml:space="preserve">    现代职业教育提升计划（承办全省技能大赛专用设备）专项资金</t>
  </si>
  <si>
    <t>我校2021年1月将承办云南省职业院校技能大赛，共需电工电子类70套设备，职业素养类160套设备、考试监控设备6套。其中电工电子类电气安装6套、单片机控制装置14套、制冷与空调14套、电子产品装配与调试25套、机电一体化设备组装与调试8套、机器人3套、职业素养类两间机房各80台电脑需要配置软件与外设。2021年全部购买到位，且完成安装并验收合格，满足竞赛要求。竞赛结束后，设备能投入到日常教学使用之中，且教师学生满意度较高。</t>
  </si>
  <si>
    <t>设备安装及时率</t>
  </si>
  <si>
    <t xml:space="preserve">按照同约定的验收时间进行验收及考评 </t>
  </si>
  <si>
    <t>经济效益指标</t>
  </si>
  <si>
    <t xml:space="preserve">技能大赛设备购置，有助于提升教育教学质量、有助于提升师生的综合素养和满意度 </t>
  </si>
  <si>
    <t xml:space="preserve">购置技能大赛设备数量 </t>
  </si>
  <si>
    <t>236</t>
  </si>
  <si>
    <t>技能大赛设施设备需购买236套设备，实际数量指标以招投标数量为主进行考评</t>
  </si>
  <si>
    <t>学校全体师生、职业技能培训人员满意度</t>
  </si>
  <si>
    <t>生态效益指标</t>
  </si>
  <si>
    <t xml:space="preserve">满足校园基础设施建设需求率 </t>
  </si>
  <si>
    <t>&gt;</t>
  </si>
  <si>
    <t>设备购置成本</t>
  </si>
  <si>
    <t>640</t>
  </si>
  <si>
    <t xml:space="preserve">按照合同约定成本控制进行考评 </t>
  </si>
  <si>
    <t>技能大赛设备验收合格率</t>
  </si>
  <si>
    <t xml:space="preserve">按照采购规范进行验收及考评 </t>
  </si>
  <si>
    <t xml:space="preserve">    培训综合楼专项经费</t>
  </si>
  <si>
    <t>建设培训综合楼一幢，规划用地5亩，主体建筑楼层为6F+12F+3F，建筑面积为660*6+275*12+550*3=8910㎡，2021年上半年完成培训综合楼报建（测量、立项、审批、招投标）等前期准备工作，完成环境影响评价、水土保持评价、地质灾害等评价、场地平整、地质勘探、桩基础等建设前期工作，下半年主体施工，预算建设投资1亿。</t>
  </si>
  <si>
    <t>校园基础设施建设，有助于提升校园环境、教育教学质量、有助于提升师生的综合素养和满意度</t>
  </si>
  <si>
    <t>按时完成工程施工</t>
  </si>
  <si>
    <t>在施工合同约定时间内完成工程施工</t>
  </si>
  <si>
    <t>降低耗能</t>
  </si>
  <si>
    <t>明显降低</t>
  </si>
  <si>
    <t>培训、实训集中，能明显降低学校水电能耗</t>
  </si>
  <si>
    <t>技工人才、高技能人才、职业技能培养（鉴定）持续时限</t>
  </si>
  <si>
    <t>培训综合楼对技工人才、高技能人才、职业技能人才培训（鉴定）使用年限规划为10年。</t>
  </si>
  <si>
    <t>年培训人数</t>
  </si>
  <si>
    <t>6000</t>
  </si>
  <si>
    <t>人</t>
  </si>
  <si>
    <t>高技能人才、职业技能人才年培训人数为6000人</t>
  </si>
  <si>
    <t>培训综合楼建设完成率</t>
  </si>
  <si>
    <t>培训综合楼建设完成率100%</t>
  </si>
  <si>
    <t>提高高技能人才培养合格率</t>
  </si>
  <si>
    <t xml:space="preserve">12 </t>
  </si>
  <si>
    <t xml:space="preserve">校园基础设施建设，有助于提升校园环境、教育教学质量、有助于提升师生的综合素养和满意度
 </t>
  </si>
  <si>
    <t>工程总投资</t>
  </si>
  <si>
    <t>10000</t>
  </si>
  <si>
    <t>工程总投资为10000万元</t>
  </si>
  <si>
    <t>建筑物、构筑物验收合格率</t>
  </si>
  <si>
    <t>按照工程施工规范及施工合同约定进行验收</t>
  </si>
  <si>
    <t xml:space="preserve">    中等职业学校国家助学金补助资金</t>
  </si>
  <si>
    <t xml:space="preserve"> 目标1：健全学校经费预决算制度，加强资金的科学化精细化管理，确保资金使用规范、安全和有效。
目标2：确保每一位符合条件的学生及时足额领取到国家助学金。</t>
  </si>
  <si>
    <t xml:space="preserve">补助标准 </t>
  </si>
  <si>
    <t xml:space="preserve">2000 </t>
  </si>
  <si>
    <t>元/人</t>
  </si>
  <si>
    <t xml:space="preserve">政策发挥作用时间 </t>
  </si>
  <si>
    <t xml:space="preserve">资金发放及时率 </t>
  </si>
  <si>
    <t>社会公众或服务对象满意度</t>
  </si>
  <si>
    <t xml:space="preserve">家庭经济困难学生资金覆盖率 </t>
  </si>
  <si>
    <t xml:space="preserve">    中等职业学校免学费补助资金</t>
  </si>
  <si>
    <t>目标1：确保每一位符合条件的学生都能享受免学费。
目标2：按时申报符合条件的学生享受免学费。
目标3：加强资金的科学化、精细化管理，确保资金使用规范、安全和有效。
目标4：补助任务完成率达到100%。
目标5：学生满意度达到100%。</t>
  </si>
  <si>
    <t>减轻家庭负担认可率</t>
  </si>
  <si>
    <t>补助标准达标率</t>
  </si>
  <si>
    <t>提升中职教育吸引力</t>
  </si>
  <si>
    <t>较之前有所提升</t>
  </si>
  <si>
    <t>授课教师满意度</t>
  </si>
  <si>
    <t>学生满意度</t>
  </si>
  <si>
    <t>项目公示</t>
  </si>
  <si>
    <t>补助对象合规性</t>
  </si>
  <si>
    <t>有助于提升学校满意度，减轻学生就学压力。以省级检查结果为主</t>
  </si>
  <si>
    <t>补助对象流失率</t>
  </si>
  <si>
    <t>促进职业教育持续发展</t>
  </si>
  <si>
    <t>补助资金发放及时率</t>
  </si>
  <si>
    <t>促进就业率</t>
  </si>
  <si>
    <t>补助任务完成率</t>
  </si>
  <si>
    <t xml:space="preserve">    省市级技能大赛专项经费</t>
  </si>
  <si>
    <t>学校教师与学生参加各类技能竞赛所需课时补助与生活补助，我校参加电工电子类9个赛项，幼儿教育类6个赛项，职业素养类4个赛项，备赛教师38人，备赛学生40人</t>
  </si>
  <si>
    <t>提高高技能人才培养率</t>
  </si>
  <si>
    <t>技能竞赛补助的发放，有助于提高师生的参赛积极性，有助于提升师生备赛期间的学习和生活质量</t>
  </si>
  <si>
    <t xml:space="preserve">技能竞赛补助的发放，有助于提高师生的参赛积极性，有助于提升师生备赛期间的学习和生活质量 </t>
  </si>
  <si>
    <t xml:space="preserve">参赛人员 </t>
  </si>
  <si>
    <t xml:space="preserve">78 </t>
  </si>
  <si>
    <t>学校全体师生、职业技能培训人员</t>
  </si>
  <si>
    <t xml:space="preserve">    国家奖学金补助资金</t>
  </si>
  <si>
    <t xml:space="preserve"> 目标1：按照文件要求公平、公正、公开的开展奖学金评选工作。
目标2：确保获奖学生的奖学金及时发放。</t>
  </si>
  <si>
    <t xml:space="preserve">有助于提升学校满意度，减轻学生就学压力，增加学生学习积极性 </t>
  </si>
  <si>
    <t xml:space="preserve">社会公众或服务对象满意度 </t>
  </si>
  <si>
    <t xml:space="preserve">90 </t>
  </si>
  <si>
    <t>补助标准</t>
  </si>
  <si>
    <t>资助发放及时率</t>
  </si>
  <si>
    <t xml:space="preserve">    省政府奖学金补助资金</t>
  </si>
  <si>
    <t xml:space="preserve"> 社会公众或服务对象满意度</t>
  </si>
  <si>
    <t xml:space="preserve">6000 </t>
  </si>
  <si>
    <t xml:space="preserve">    非税收入经费</t>
  </si>
  <si>
    <t>学校于2021年预计等级认证（鉴定）3000人，预计收入45万元；技能提升培训和现代新型学徒制培训6000人，预计收入550万元；按照2021年招生计划和在校学生人数情况，住宿费每生每年400元，预计收入300万元；学校按照合同国有资产收益400万元。非税收入主要用于发放外聘人员工资、归还转贷资金利息、以及其他学校建设经费。为适应技师学院的各项硬件设施设备，非税收入弥补学校专项资金建设经费以及日常公用开支，外聘人员经费预计119万元，教学设备购置491万元，其他办公经费435万元。</t>
  </si>
  <si>
    <t>弥补办学经费</t>
  </si>
  <si>
    <t>1045</t>
  </si>
  <si>
    <t>预计教学设备购置491万元，外聘教师工资119万元，其他435万元</t>
  </si>
  <si>
    <t>校园容纳学生量增加</t>
  </si>
  <si>
    <t>有所增加</t>
  </si>
  <si>
    <t>达到技师学院的规模，学校规模扩大，学生增加</t>
  </si>
  <si>
    <t xml:space="preserve">偿债利息 </t>
  </si>
  <si>
    <t>250</t>
  </si>
  <si>
    <t>预计偿还新校区建设的转贷资金利息250万元</t>
  </si>
  <si>
    <t>办学条件得以改善</t>
  </si>
  <si>
    <t>改善较大</t>
  </si>
  <si>
    <t>学校设施设备及硬软件的改善情况</t>
  </si>
  <si>
    <t xml:space="preserve">师生满意度 </t>
  </si>
  <si>
    <t>师生对学校建设和发展各方面的满意度</t>
  </si>
  <si>
    <t>偿还利息</t>
  </si>
  <si>
    <t xml:space="preserve">    足球场改造经费</t>
  </si>
  <si>
    <t xml:space="preserve"> 2021年完成400米标准田径场跑道改造，8条标准跑道以及缓冲区域，跑道宽度为1.22M,改造面积为4374㎡，跑道为塑胶跑道（13mm厚砖红色混合型聚氨酯面层）。</t>
  </si>
  <si>
    <t xml:space="preserve">校园基础设施建设改造和提升，有助于提升校园环境、教育教学质量、有助于提升师生的综合素养和满意度 </t>
  </si>
  <si>
    <t>跑道验收合格</t>
  </si>
  <si>
    <t>提升高技能人才就业率</t>
  </si>
  <si>
    <t>校园基础设施建设改造和提升，有助于提升校园环境、教育教学质量、有助于提升师生的综合素养和满意度</t>
  </si>
  <si>
    <t>跑道改造面积</t>
  </si>
  <si>
    <t>4374</t>
  </si>
  <si>
    <t>平方米</t>
  </si>
  <si>
    <t>跑道预测面积为4374㎡，实际数量指标以招投标数量为主进行考评</t>
  </si>
  <si>
    <t xml:space="preserve">跑道改造成本 </t>
  </si>
  <si>
    <t xml:space="preserve">200 </t>
  </si>
  <si>
    <t>按时完成改造</t>
  </si>
  <si>
    <t>100%</t>
  </si>
  <si>
    <t>90%</t>
  </si>
  <si>
    <t>满足校园基础设施建设需求率</t>
  </si>
  <si>
    <t>11.项目支出绩效目标表（另文下达）</t>
  </si>
  <si>
    <t>说明：本单位无市本级项目支出绩效目标（另文下达），此表为空表</t>
  </si>
  <si>
    <t>12.政府性基金预算支出预算表</t>
  </si>
  <si>
    <t>本年政府性基金预算支出</t>
  </si>
  <si>
    <t>说明：本单位无政府性基金预算支出，此表为空表</t>
  </si>
  <si>
    <t>13.国有资本经营预算支出表</t>
  </si>
  <si>
    <t>单位：曲靖高级技工学校</t>
  </si>
  <si>
    <t>本年国有资本经营预算支出</t>
  </si>
  <si>
    <t>0</t>
  </si>
  <si>
    <t>说明：本单位无国有资本经营预算支出，此表为空表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</si>
  <si>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</si>
  <si>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</si>
  <si>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</si>
  <si>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</si>
  <si>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</si>
  <si>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</si>
  <si>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</si>
  <si>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</si>
  <si>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</si>
  <si>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</si>
  <si>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</si>
  <si>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</si>
  <si>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 xml:space="preserve">    一般公用经费</t>
  </si>
  <si>
    <t>学生高低床</t>
  </si>
  <si>
    <t>A060103 轻金属床类</t>
  </si>
  <si>
    <t>张</t>
  </si>
  <si>
    <t>1000</t>
  </si>
  <si>
    <t>碎纸机</t>
  </si>
  <si>
    <t>A02021101 碎纸机</t>
  </si>
  <si>
    <t>学生课桌</t>
  </si>
  <si>
    <t>A060201 钢木台、桌类</t>
  </si>
  <si>
    <t>3000</t>
  </si>
  <si>
    <t>文件柜</t>
  </si>
  <si>
    <t>A060503 金属质柜类</t>
  </si>
  <si>
    <t>办公桌</t>
  </si>
  <si>
    <t>A060205 木制台、桌类</t>
  </si>
  <si>
    <t>50</t>
  </si>
  <si>
    <t>学生椅子</t>
  </si>
  <si>
    <t>A060301 金属骨架为主的椅凳类</t>
  </si>
  <si>
    <t>把</t>
  </si>
  <si>
    <t>复印机</t>
  </si>
  <si>
    <t>A020201 复印机</t>
  </si>
  <si>
    <t>办公电脑</t>
  </si>
  <si>
    <t>A02010104 台式计算机</t>
  </si>
  <si>
    <t>30</t>
  </si>
  <si>
    <t>打印机</t>
  </si>
  <si>
    <t>A0201060102 激光打印机</t>
  </si>
  <si>
    <t>办公椅</t>
  </si>
  <si>
    <t>A060302 木骨架为主的椅凳类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</si>
  <si>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</si>
  <si>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</si>
  <si>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</si>
  <si>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</si>
  <si>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</si>
  <si>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</si>
  <si>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</si>
  <si>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</si>
  <si>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说明：本单位无政府购买服务预算，此表为空表</t>
  </si>
  <si>
    <t>16.市对下转移支付预算表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</si>
  <si>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</si>
  <si>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</si>
  <si>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</si>
  <si>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</si>
  <si>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</si>
  <si>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</si>
  <si>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</si>
  <si>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</si>
  <si>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</si>
  <si>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</si>
  <si>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</si>
  <si>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</si>
  <si>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</si>
  <si>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说明：本单位无市对下转移支付预算，此表为空表。</t>
  </si>
  <si>
    <t>17.市对下转移支付绩效目标表</t>
  </si>
  <si>
    <t>说明：本单位无市对下转移支付，此表为空表。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</si>
  <si>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</si>
  <si>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</si>
  <si>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</si>
  <si>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</si>
  <si>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</si>
  <si>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</si>
  <si>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</si>
  <si>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</si>
  <si>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</si>
  <si>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1111本级财力安排</t>
  </si>
  <si>
    <t>家具、用具、装具及动植物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</si>
</sst>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#,##0.00_ "/>
  </numFmts>
  <fonts count="54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charset val="1"/>
    </font>
    <font>
      <sz val="24"/>
      <color rgb="FF000000"/>
      <name val="宋体"/>
      <charset val="134"/>
    </font>
    <font>
      <sz val="10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9"/>
      <color rgb="FF000000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10"/>
      <name val="宋体"/>
      <charset val="134"/>
    </font>
    <font>
      <sz val="30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11" borderId="26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19" borderId="28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1" fillId="26" borderId="31" applyNumberFormat="0" applyAlignment="0" applyProtection="0">
      <alignment vertical="center"/>
    </xf>
    <xf numFmtId="0" fontId="52" fillId="26" borderId="26" applyNumberFormat="0" applyAlignment="0" applyProtection="0">
      <alignment vertical="center"/>
    </xf>
    <xf numFmtId="0" fontId="41" fillId="17" borderId="27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0" borderId="0"/>
    <xf numFmtId="0" fontId="35" fillId="1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4" fillId="0" borderId="0">
      <alignment vertical="top"/>
      <protection locked="0"/>
    </xf>
    <xf numFmtId="0" fontId="1" fillId="0" borderId="0"/>
  </cellStyleXfs>
  <cellXfs count="38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>
      <alignment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vertical="center" wrapText="1"/>
    </xf>
    <xf numFmtId="0" fontId="3" fillId="0" borderId="2" xfId="50" applyFont="1" applyFill="1" applyBorder="1" applyAlignment="1" applyProtection="1">
      <alignment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4" fontId="3" fillId="0" borderId="2" xfId="50" applyNumberFormat="1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horizontal="center" vertical="center"/>
    </xf>
    <xf numFmtId="176" fontId="2" fillId="0" borderId="3" xfId="50" applyNumberFormat="1" applyFont="1" applyFill="1" applyBorder="1" applyAlignment="1" applyProtection="1">
      <alignment horizontal="center" vertical="center"/>
    </xf>
    <xf numFmtId="176" fontId="2" fillId="0" borderId="0" xfId="50" applyNumberFormat="1" applyFont="1" applyFill="1" applyBorder="1" applyAlignment="1" applyProtection="1">
      <alignment horizontal="center" vertical="center"/>
    </xf>
    <xf numFmtId="4" fontId="3" fillId="0" borderId="3" xfId="50" applyNumberFormat="1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vertical="center"/>
    </xf>
    <xf numFmtId="177" fontId="1" fillId="0" borderId="3" xfId="50" applyNumberFormat="1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5" fillId="0" borderId="1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6" fillId="0" borderId="0" xfId="50" applyFont="1" applyFill="1" applyBorder="1" applyAlignment="1" applyProtection="1">
      <alignment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 applyProtection="1">
      <alignment vertical="center" wrapText="1"/>
    </xf>
    <xf numFmtId="0" fontId="5" fillId="0" borderId="1" xfId="50" applyFont="1" applyFill="1" applyBorder="1" applyAlignment="1" applyProtection="1">
      <alignment vertical="center" wrapText="1"/>
      <protection locked="0"/>
    </xf>
    <xf numFmtId="0" fontId="5" fillId="0" borderId="3" xfId="50" applyFont="1" applyFill="1" applyBorder="1" applyAlignment="1" applyProtection="1">
      <alignment vertical="center" wrapText="1"/>
    </xf>
    <xf numFmtId="0" fontId="5" fillId="0" borderId="4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horizontal="center" vertical="center" wrapText="1"/>
    </xf>
    <xf numFmtId="0" fontId="10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0" fontId="6" fillId="0" borderId="6" xfId="50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vertical="center"/>
    </xf>
    <xf numFmtId="4" fontId="6" fillId="0" borderId="6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4" fontId="6" fillId="0" borderId="6" xfId="50" applyNumberFormat="1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/>
    <xf numFmtId="0" fontId="5" fillId="0" borderId="0" xfId="50" applyFont="1" applyFill="1" applyBorder="1" applyAlignment="1" applyProtection="1">
      <alignment horizontal="right"/>
      <protection locked="0"/>
    </xf>
    <xf numFmtId="0" fontId="11" fillId="0" borderId="0" xfId="50" applyFont="1" applyFill="1" applyBorder="1" applyAlignment="1" applyProtection="1">
      <alignment vertical="top"/>
      <protection locked="0"/>
    </xf>
    <xf numFmtId="0" fontId="6" fillId="0" borderId="0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wrapText="1"/>
    </xf>
    <xf numFmtId="0" fontId="12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 wrapText="1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wrapText="1"/>
      <protection locked="0"/>
    </xf>
    <xf numFmtId="0" fontId="5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5" fillId="0" borderId="0" xfId="50" applyFont="1" applyFill="1" applyBorder="1" applyAlignment="1" applyProtection="1">
      <alignment horizontal="right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4" fillId="0" borderId="0" xfId="50" applyFont="1" applyFill="1" applyBorder="1" applyAlignment="1" applyProtection="1"/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177" fontId="2" fillId="0" borderId="3" xfId="50" applyNumberFormat="1" applyFont="1" applyFill="1" applyBorder="1" applyAlignment="1" applyProtection="1">
      <alignment vertical="center"/>
    </xf>
    <xf numFmtId="0" fontId="15" fillId="0" borderId="16" xfId="50" applyFont="1" applyFill="1" applyBorder="1" applyAlignment="1" applyProtection="1">
      <alignment horizontal="center" vertical="center" wrapText="1"/>
    </xf>
    <xf numFmtId="0" fontId="15" fillId="0" borderId="14" xfId="50" applyFont="1" applyFill="1" applyBorder="1" applyAlignment="1" applyProtection="1">
      <alignment horizontal="center" vertical="center" wrapText="1"/>
    </xf>
    <xf numFmtId="0" fontId="15" fillId="0" borderId="15" xfId="50" applyFont="1" applyFill="1" applyBorder="1" applyAlignment="1" applyProtection="1">
      <alignment horizontal="center" vertical="center" wrapText="1"/>
    </xf>
    <xf numFmtId="0" fontId="15" fillId="0" borderId="15" xfId="50" applyFont="1" applyFill="1" applyBorder="1" applyAlignment="1" applyProtection="1">
      <alignment vertical="center" wrapText="1"/>
    </xf>
    <xf numFmtId="4" fontId="15" fillId="0" borderId="15" xfId="50" applyNumberFormat="1" applyFont="1" applyFill="1" applyBorder="1" applyAlignment="1" applyProtection="1">
      <alignment vertical="center"/>
      <protection locked="0"/>
    </xf>
    <xf numFmtId="177" fontId="16" fillId="0" borderId="3" xfId="50" applyNumberFormat="1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vertical="top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5" fillId="0" borderId="0" xfId="50" applyFont="1" applyFill="1" applyBorder="1" applyAlignment="1" applyProtection="1">
      <protection locked="0"/>
    </xf>
    <xf numFmtId="0" fontId="3" fillId="0" borderId="7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right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2" xfId="50" applyFont="1" applyFill="1" applyBorder="1" applyAlignment="1" applyProtection="1">
      <alignment horizontal="center" vertical="center"/>
      <protection locked="0"/>
    </xf>
    <xf numFmtId="4" fontId="3" fillId="0" borderId="14" xfId="50" applyNumberFormat="1" applyFont="1" applyFill="1" applyBorder="1" applyAlignment="1" applyProtection="1">
      <alignment vertical="center"/>
      <protection locked="0"/>
    </xf>
    <xf numFmtId="0" fontId="7" fillId="0" borderId="3" xfId="50" applyFont="1" applyFill="1" applyBorder="1" applyAlignment="1" applyProtection="1"/>
    <xf numFmtId="4" fontId="15" fillId="0" borderId="14" xfId="50" applyNumberFormat="1" applyFont="1" applyFill="1" applyBorder="1" applyAlignment="1" applyProtection="1">
      <alignment vertical="center"/>
      <protection locked="0"/>
    </xf>
    <xf numFmtId="0" fontId="14" fillId="0" borderId="3" xfId="50" applyFont="1" applyFill="1" applyBorder="1" applyAlignment="1" applyProtection="1"/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17" fillId="0" borderId="0" xfId="5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9" xfId="50" applyNumberFormat="1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9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center" vertical="center" wrapText="1"/>
    </xf>
    <xf numFmtId="0" fontId="20" fillId="0" borderId="0" xfId="50" applyFont="1" applyFill="1" applyBorder="1" applyAlignment="1" applyProtection="1">
      <alignment horizontal="center" vertical="center"/>
    </xf>
    <xf numFmtId="0" fontId="21" fillId="0" borderId="0" xfId="50" applyFont="1" applyFill="1" applyBorder="1" applyAlignment="1" applyProtection="1">
      <alignment horizontal="right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/>
    </xf>
    <xf numFmtId="49" fontId="5" fillId="0" borderId="9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1" fillId="0" borderId="6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9" fontId="6" fillId="0" borderId="0" xfId="50" applyNumberFormat="1" applyFont="1" applyFill="1" applyBorder="1" applyAlignment="1" applyProtection="1"/>
    <xf numFmtId="0" fontId="22" fillId="0" borderId="0" xfId="50" applyFont="1" applyFill="1" applyBorder="1" applyAlignment="1" applyProtection="1">
      <alignment vertical="top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2" fillId="0" borderId="9" xfId="50" applyFont="1" applyFill="1" applyBorder="1" applyAlignment="1" applyProtection="1">
      <alignment vertical="center"/>
    </xf>
    <xf numFmtId="0" fontId="2" fillId="0" borderId="8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/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3" fillId="0" borderId="7" xfId="50" applyFont="1" applyFill="1" applyBorder="1" applyAlignment="1" applyProtection="1">
      <alignment horizontal="center" vertical="center" wrapText="1"/>
      <protection locked="0"/>
    </xf>
    <xf numFmtId="0" fontId="16" fillId="0" borderId="7" xfId="50" applyFont="1" applyFill="1" applyBorder="1" applyAlignment="1" applyProtection="1">
      <alignment horizontal="left" vertical="center"/>
    </xf>
    <xf numFmtId="0" fontId="16" fillId="0" borderId="4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4" fontId="2" fillId="0" borderId="8" xfId="50" applyNumberFormat="1" applyFont="1" applyFill="1" applyBorder="1" applyAlignment="1" applyProtection="1">
      <alignment vertical="center"/>
    </xf>
    <xf numFmtId="4" fontId="16" fillId="0" borderId="8" xfId="50" applyNumberFormat="1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  <protection locked="0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4" fontId="2" fillId="0" borderId="9" xfId="50" applyNumberFormat="1" applyFont="1" applyFill="1" applyBorder="1" applyAlignment="1" applyProtection="1">
      <alignment vertical="center"/>
    </xf>
    <xf numFmtId="0" fontId="1" fillId="0" borderId="6" xfId="50" applyFont="1" applyFill="1" applyBorder="1" applyAlignment="1" applyProtection="1"/>
    <xf numFmtId="0" fontId="1" fillId="0" borderId="3" xfId="50" applyFont="1" applyFill="1" applyBorder="1" applyAlignment="1" applyProtection="1"/>
    <xf numFmtId="177" fontId="2" fillId="0" borderId="18" xfId="50" applyNumberFormat="1" applyFont="1" applyFill="1" applyBorder="1" applyAlignment="1" applyProtection="1">
      <alignment vertical="center"/>
    </xf>
    <xf numFmtId="4" fontId="2" fillId="0" borderId="15" xfId="50" applyNumberFormat="1" applyFont="1" applyFill="1" applyBorder="1" applyAlignment="1" applyProtection="1">
      <alignment vertical="center"/>
    </xf>
    <xf numFmtId="4" fontId="16" fillId="0" borderId="8" xfId="50" applyNumberFormat="1" applyFont="1" applyFill="1" applyBorder="1" applyAlignment="1" applyProtection="1">
      <alignment vertical="center"/>
      <protection locked="0"/>
    </xf>
    <xf numFmtId="0" fontId="16" fillId="0" borderId="8" xfId="50" applyFont="1" applyFill="1" applyBorder="1" applyAlignment="1" applyProtection="1">
      <alignment vertical="center"/>
    </xf>
    <xf numFmtId="0" fontId="16" fillId="0" borderId="16" xfId="50" applyFont="1" applyFill="1" applyBorder="1" applyAlignment="1" applyProtection="1">
      <alignment vertical="center"/>
    </xf>
    <xf numFmtId="0" fontId="23" fillId="0" borderId="3" xfId="50" applyFont="1" applyFill="1" applyBorder="1" applyAlignment="1" applyProtection="1"/>
    <xf numFmtId="177" fontId="16" fillId="0" borderId="18" xfId="50" applyNumberFormat="1" applyFont="1" applyFill="1" applyBorder="1" applyAlignment="1" applyProtection="1">
      <alignment vertical="center"/>
    </xf>
    <xf numFmtId="0" fontId="3" fillId="0" borderId="9" xfId="50" applyFont="1" applyFill="1" applyBorder="1" applyAlignment="1" applyProtection="1">
      <alignment horizontal="center" vertical="center"/>
      <protection locked="0"/>
    </xf>
    <xf numFmtId="4" fontId="2" fillId="0" borderId="16" xfId="50" applyNumberFormat="1" applyFont="1" applyFill="1" applyBorder="1" applyAlignment="1" applyProtection="1">
      <alignment vertical="center"/>
    </xf>
    <xf numFmtId="4" fontId="16" fillId="0" borderId="16" xfId="50" applyNumberFormat="1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wrapText="1"/>
    </xf>
    <xf numFmtId="0" fontId="24" fillId="0" borderId="0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1" fillId="0" borderId="1" xfId="50" applyNumberFormat="1" applyFont="1" applyFill="1" applyBorder="1" applyAlignment="1" applyProtection="1"/>
    <xf numFmtId="0" fontId="23" fillId="0" borderId="6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0" fontId="23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wrapText="1"/>
    </xf>
    <xf numFmtId="0" fontId="23" fillId="0" borderId="1" xfId="50" applyFont="1" applyFill="1" applyBorder="1" applyAlignment="1" applyProtection="1">
      <alignment wrapText="1"/>
    </xf>
    <xf numFmtId="4" fontId="15" fillId="0" borderId="1" xfId="50" applyNumberFormat="1" applyFont="1" applyFill="1" applyBorder="1" applyAlignment="1" applyProtection="1">
      <alignment vertical="center"/>
    </xf>
    <xf numFmtId="4" fontId="15" fillId="0" borderId="1" xfId="50" applyNumberFormat="1" applyFont="1" applyFill="1" applyBorder="1" applyAlignment="1" applyProtection="1">
      <alignment vertical="center"/>
      <protection locked="0"/>
    </xf>
    <xf numFmtId="0" fontId="9" fillId="0" borderId="0" xfId="50" applyFont="1" applyFill="1" applyBorder="1" applyAlignment="1" applyProtection="1">
      <alignment horizontal="right" vertical="center" wrapText="1"/>
    </xf>
    <xf numFmtId="0" fontId="6" fillId="0" borderId="0" xfId="50" applyFont="1" applyFill="1" applyBorder="1" applyAlignment="1" applyProtection="1">
      <alignment horizontal="right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49" fontId="3" fillId="0" borderId="9" xfId="50" applyNumberFormat="1" applyFont="1" applyFill="1" applyBorder="1" applyAlignment="1" applyProtection="1">
      <alignment horizontal="center" vertical="center"/>
    </xf>
    <xf numFmtId="4" fontId="3" fillId="0" borderId="6" xfId="50" applyNumberFormat="1" applyFont="1" applyFill="1" applyBorder="1" applyAlignment="1" applyProtection="1">
      <alignment vertical="center"/>
    </xf>
    <xf numFmtId="4" fontId="15" fillId="0" borderId="6" xfId="50" applyNumberFormat="1" applyFont="1" applyFill="1" applyBorder="1" applyAlignment="1" applyProtection="1">
      <alignment vertical="center"/>
    </xf>
    <xf numFmtId="0" fontId="25" fillId="0" borderId="0" xfId="50" applyFont="1" applyFill="1" applyBorder="1" applyAlignment="1" applyProtection="1">
      <alignment horizontal="center"/>
    </xf>
    <xf numFmtId="0" fontId="25" fillId="0" borderId="0" xfId="50" applyFont="1" applyFill="1" applyBorder="1" applyAlignment="1" applyProtection="1">
      <alignment horizontal="center" wrapText="1"/>
    </xf>
    <xf numFmtId="0" fontId="25" fillId="0" borderId="0" xfId="50" applyFont="1" applyFill="1" applyBorder="1" applyAlignment="1" applyProtection="1">
      <alignment wrapText="1"/>
    </xf>
    <xf numFmtId="0" fontId="25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6" fillId="0" borderId="0" xfId="50" applyFont="1" applyFill="1" applyBorder="1" applyAlignment="1" applyProtection="1">
      <alignment horizont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25" fillId="0" borderId="1" xfId="50" applyFont="1" applyFill="1" applyBorder="1" applyAlignment="1" applyProtection="1">
      <alignment horizontal="center" vertical="center" wrapText="1"/>
    </xf>
    <xf numFmtId="0" fontId="25" fillId="0" borderId="6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4" fontId="2" fillId="0" borderId="6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6" fillId="0" borderId="0" xfId="51" applyNumberFormat="1" applyFont="1" applyFill="1" applyBorder="1" applyAlignment="1" applyProtection="1">
      <alignment horizontal="left" vertical="center"/>
    </xf>
    <xf numFmtId="49" fontId="6" fillId="0" borderId="0" xfId="51" applyNumberFormat="1" applyFont="1" applyFill="1" applyAlignment="1">
      <alignment horizontal="center"/>
    </xf>
    <xf numFmtId="49" fontId="6" fillId="0" borderId="0" xfId="51" applyNumberFormat="1" applyFont="1" applyFill="1"/>
    <xf numFmtId="0" fontId="6" fillId="0" borderId="0" xfId="51" applyFont="1" applyFill="1"/>
    <xf numFmtId="0" fontId="27" fillId="0" borderId="22" xfId="51" applyNumberFormat="1" applyFont="1" applyFill="1" applyBorder="1" applyAlignment="1" applyProtection="1">
      <alignment horizontal="center" vertical="center"/>
    </xf>
    <xf numFmtId="0" fontId="27" fillId="0" borderId="23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 wrapText="1"/>
    </xf>
    <xf numFmtId="49" fontId="27" fillId="0" borderId="22" xfId="51" applyNumberFormat="1" applyFont="1" applyFill="1" applyBorder="1" applyAlignment="1" applyProtection="1">
      <alignment horizontal="center" vertical="center" wrapText="1"/>
    </xf>
    <xf numFmtId="0" fontId="27" fillId="0" borderId="18" xfId="51" applyNumberFormat="1" applyFont="1" applyFill="1" applyBorder="1" applyAlignment="1" applyProtection="1">
      <alignment horizontal="center" vertical="center"/>
    </xf>
    <xf numFmtId="49" fontId="27" fillId="0" borderId="3" xfId="51" applyNumberFormat="1" applyFont="1" applyFill="1" applyBorder="1" applyAlignment="1" applyProtection="1">
      <alignment horizontal="center" vertical="center"/>
    </xf>
    <xf numFmtId="0" fontId="27" fillId="0" borderId="3" xfId="51" applyNumberFormat="1" applyFont="1" applyFill="1" applyBorder="1" applyAlignment="1" applyProtection="1">
      <alignment horizontal="center" vertical="center"/>
    </xf>
    <xf numFmtId="49" fontId="16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16" fillId="0" borderId="3" xfId="44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/>
      <protection locked="0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177" fontId="16" fillId="0" borderId="3" xfId="44" applyNumberFormat="1" applyFont="1" applyFill="1" applyBorder="1" applyAlignment="1">
      <alignment horizontal="center" vertical="center"/>
    </xf>
    <xf numFmtId="177" fontId="16" fillId="0" borderId="3" xfId="0" applyNumberFormat="1" applyFont="1" applyBorder="1" applyAlignment="1" applyProtection="1">
      <alignment vertical="center"/>
    </xf>
    <xf numFmtId="177" fontId="16" fillId="0" borderId="3" xfId="0" applyNumberFormat="1" applyFont="1" applyBorder="1" applyAlignment="1" applyProtection="1">
      <alignment horizontal="right" vertical="center"/>
    </xf>
    <xf numFmtId="177" fontId="16" fillId="0" borderId="3" xfId="51" applyNumberFormat="1" applyFont="1" applyFill="1" applyBorder="1" applyProtection="1"/>
    <xf numFmtId="177" fontId="2" fillId="0" borderId="3" xfId="44" applyNumberFormat="1" applyFont="1" applyFill="1" applyBorder="1" applyAlignment="1">
      <alignment vertical="center"/>
    </xf>
    <xf numFmtId="177" fontId="2" fillId="0" borderId="3" xfId="0" applyNumberFormat="1" applyFont="1" applyBorder="1" applyAlignment="1">
      <alignment horizontal="right" vertical="center"/>
      <protection locked="0"/>
    </xf>
    <xf numFmtId="177" fontId="2" fillId="0" borderId="3" xfId="51" applyNumberFormat="1" applyFont="1" applyFill="1" applyBorder="1"/>
    <xf numFmtId="177" fontId="16" fillId="0" borderId="3" xfId="44" applyNumberFormat="1" applyFont="1" applyFill="1" applyBorder="1" applyAlignment="1">
      <alignment vertical="center"/>
    </xf>
    <xf numFmtId="0" fontId="28" fillId="0" borderId="0" xfId="51" applyNumberFormat="1" applyFont="1" applyFill="1" applyBorder="1" applyAlignment="1" applyProtection="1">
      <alignment horizontal="right" vertical="center"/>
    </xf>
    <xf numFmtId="0" fontId="26" fillId="0" borderId="0" xfId="51" applyNumberFormat="1" applyFont="1" applyFill="1" applyBorder="1" applyAlignment="1" applyProtection="1">
      <alignment horizontal="right"/>
    </xf>
    <xf numFmtId="177" fontId="16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9" fillId="0" borderId="3" xfId="51" applyNumberFormat="1" applyFont="1" applyFill="1" applyBorder="1" applyAlignment="1" applyProtection="1">
      <alignment horizontal="center" vertical="center"/>
    </xf>
    <xf numFmtId="177" fontId="16" fillId="0" borderId="3" xfId="51" applyNumberFormat="1" applyFont="1" applyFill="1" applyBorder="1" applyAlignment="1">
      <alignment vertical="center"/>
    </xf>
    <xf numFmtId="177" fontId="16" fillId="0" borderId="3" xfId="51" applyNumberFormat="1" applyFont="1" applyFill="1" applyBorder="1" applyAlignment="1">
      <alignment horizontal="center" vertical="center"/>
    </xf>
    <xf numFmtId="49" fontId="16" fillId="0" borderId="3" xfId="51" applyNumberFormat="1" applyFont="1" applyFill="1" applyBorder="1"/>
    <xf numFmtId="49" fontId="16" fillId="0" borderId="3" xfId="51" applyNumberFormat="1" applyFont="1" applyFill="1" applyBorder="1" applyAlignment="1">
      <alignment horizontal="center"/>
    </xf>
    <xf numFmtId="176" fontId="2" fillId="0" borderId="3" xfId="51" applyNumberFormat="1" applyFont="1" applyFill="1" applyBorder="1" applyAlignment="1">
      <alignment horizontal="center" vertical="center"/>
    </xf>
    <xf numFmtId="0" fontId="1" fillId="0" borderId="0" xfId="51" applyNumberFormat="1" applyFill="1"/>
    <xf numFmtId="0" fontId="1" fillId="0" borderId="0" xfId="50" applyFont="1" applyFill="1" applyBorder="1" applyAlignment="1" applyProtection="1">
      <alignment vertical="top"/>
    </xf>
    <xf numFmtId="0" fontId="30" fillId="0" borderId="0" xfId="50" applyFont="1" applyFill="1" applyBorder="1" applyAlignment="1" applyProtection="1">
      <alignment horizontal="center" vertical="center"/>
    </xf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0" fontId="1" fillId="0" borderId="8" xfId="50" applyFont="1" applyFill="1" applyBorder="1" applyAlignment="1" applyProtection="1"/>
    <xf numFmtId="0" fontId="5" fillId="0" borderId="15" xfId="50" applyFont="1" applyFill="1" applyBorder="1" applyAlignment="1" applyProtection="1">
      <alignment horizontal="center" vertical="center"/>
    </xf>
    <xf numFmtId="49" fontId="5" fillId="0" borderId="8" xfId="50" applyNumberFormat="1" applyFont="1" applyFill="1" applyBorder="1" applyAlignment="1" applyProtection="1">
      <alignment horizontal="center" vertical="center"/>
      <protection locked="0"/>
    </xf>
    <xf numFmtId="49" fontId="5" fillId="0" borderId="15" xfId="50" applyNumberFormat="1" applyFont="1" applyFill="1" applyBorder="1" applyAlignment="1" applyProtection="1">
      <alignment horizontal="center" vertical="center"/>
      <protection locked="0"/>
    </xf>
    <xf numFmtId="0" fontId="1" fillId="0" borderId="15" xfId="50" applyFont="1" applyFill="1" applyBorder="1" applyAlignment="1" applyProtection="1">
      <alignment horizontal="center"/>
    </xf>
    <xf numFmtId="0" fontId="31" fillId="0" borderId="6" xfId="50" applyFont="1" applyFill="1" applyBorder="1" applyAlignment="1" applyProtection="1">
      <alignment horizontal="center" vertical="center"/>
    </xf>
    <xf numFmtId="0" fontId="31" fillId="0" borderId="4" xfId="50" applyFont="1" applyFill="1" applyBorder="1" applyAlignment="1" applyProtection="1">
      <alignment horizontal="center" vertical="center"/>
    </xf>
    <xf numFmtId="0" fontId="31" fillId="0" borderId="0" xfId="50" applyFont="1" applyFill="1" applyBorder="1" applyAlignment="1" applyProtection="1">
      <alignment horizontal="center" vertical="center"/>
    </xf>
    <xf numFmtId="0" fontId="5" fillId="0" borderId="9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left" vertical="center"/>
    </xf>
    <xf numFmtId="177" fontId="3" fillId="0" borderId="3" xfId="50" applyNumberFormat="1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vertical="center" wrapText="1"/>
      <protection locked="0"/>
    </xf>
    <xf numFmtId="177" fontId="3" fillId="0" borderId="3" xfId="50" applyNumberFormat="1" applyFont="1" applyFill="1" applyBorder="1" applyAlignment="1" applyProtection="1">
      <alignment horizontal="left" vertical="center"/>
      <protection locked="0"/>
    </xf>
    <xf numFmtId="177" fontId="3" fillId="0" borderId="3" xfId="50" applyNumberFormat="1" applyFont="1" applyFill="1" applyBorder="1" applyAlignment="1" applyProtection="1">
      <alignment vertical="center"/>
      <protection locked="0"/>
    </xf>
    <xf numFmtId="177" fontId="3" fillId="0" borderId="3" xfId="50" applyNumberFormat="1" applyFont="1" applyFill="1" applyBorder="1" applyAlignment="1" applyProtection="1">
      <alignment horizontal="right" vertical="center"/>
      <protection locked="0"/>
    </xf>
    <xf numFmtId="0" fontId="2" fillId="0" borderId="6" xfId="50" applyFont="1" applyFill="1" applyBorder="1" applyAlignment="1" applyProtection="1">
      <alignment vertical="center"/>
    </xf>
    <xf numFmtId="0" fontId="15" fillId="0" borderId="6" xfId="50" applyFont="1" applyFill="1" applyBorder="1" applyAlignment="1" applyProtection="1">
      <alignment horizontal="center" vertical="center"/>
    </xf>
    <xf numFmtId="177" fontId="15" fillId="0" borderId="3" xfId="50" applyNumberFormat="1" applyFont="1" applyFill="1" applyBorder="1" applyAlignment="1" applyProtection="1">
      <alignment vertical="center"/>
    </xf>
    <xf numFmtId="177" fontId="3" fillId="0" borderId="3" xfId="50" applyNumberFormat="1" applyFont="1" applyFill="1" applyBorder="1" applyAlignment="1" applyProtection="1">
      <alignment horizontal="left" vertical="center"/>
    </xf>
    <xf numFmtId="0" fontId="15" fillId="0" borderId="6" xfId="50" applyFont="1" applyFill="1" applyBorder="1" applyAlignment="1" applyProtection="1">
      <alignment horizontal="center" vertical="center"/>
      <protection locked="0"/>
    </xf>
    <xf numFmtId="177" fontId="15" fillId="0" borderId="3" xfId="50" applyNumberFormat="1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  <protection locked="0"/>
    </xf>
    <xf numFmtId="177" fontId="3" fillId="0" borderId="1" xfId="50" applyNumberFormat="1" applyFont="1" applyFill="1" applyBorder="1" applyAlignment="1" applyProtection="1">
      <alignment vertical="center"/>
    </xf>
    <xf numFmtId="0" fontId="16" fillId="0" borderId="6" xfId="50" applyFont="1" applyFill="1" applyBorder="1" applyAlignment="1" applyProtection="1">
      <alignment horizontal="center" vertical="center" wrapText="1"/>
      <protection locked="0"/>
    </xf>
    <xf numFmtId="0" fontId="16" fillId="0" borderId="4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horizontal="center" vertical="center" wrapText="1"/>
    </xf>
    <xf numFmtId="4" fontId="3" fillId="0" borderId="0" xfId="50" applyNumberFormat="1" applyFont="1" applyFill="1" applyBorder="1" applyAlignment="1" applyProtection="1">
      <alignment vertical="center"/>
      <protection locked="0"/>
    </xf>
    <xf numFmtId="177" fontId="1" fillId="0" borderId="0" xfId="50" applyNumberFormat="1" applyFont="1" applyFill="1" applyBorder="1" applyAlignment="1" applyProtection="1"/>
    <xf numFmtId="177" fontId="3" fillId="0" borderId="1" xfId="50" applyNumberFormat="1" applyFont="1" applyFill="1" applyBorder="1" applyAlignment="1" applyProtection="1">
      <alignment vertical="center"/>
      <protection locked="0"/>
    </xf>
    <xf numFmtId="4" fontId="3" fillId="0" borderId="0" xfId="50" applyNumberFormat="1" applyFont="1" applyFill="1" applyBorder="1" applyAlignment="1" applyProtection="1">
      <alignment vertical="center"/>
    </xf>
    <xf numFmtId="0" fontId="24" fillId="0" borderId="0" xfId="50" applyFont="1" applyFill="1" applyBorder="1" applyAlignment="1" applyProtection="1">
      <alignment horizontal="center" vertical="center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  <protection locked="0"/>
    </xf>
    <xf numFmtId="0" fontId="1" fillId="0" borderId="7" xfId="50" applyFont="1" applyFill="1" applyBorder="1" applyAlignment="1" applyProtection="1">
      <alignment horizontal="center" vertical="center" wrapText="1"/>
    </xf>
    <xf numFmtId="0" fontId="1" fillId="0" borderId="8" xfId="50" applyFont="1" applyFill="1" applyBorder="1" applyAlignment="1" applyProtection="1">
      <alignment horizontal="center" vertical="center" wrapText="1"/>
    </xf>
    <xf numFmtId="0" fontId="1" fillId="0" borderId="15" xfId="50" applyFont="1" applyFill="1" applyBorder="1" applyAlignment="1" applyProtection="1">
      <alignment horizontal="center" vertical="center" wrapText="1"/>
    </xf>
    <xf numFmtId="0" fontId="9" fillId="0" borderId="6" xfId="50" applyFont="1" applyFill="1" applyBorder="1" applyAlignment="1" applyProtection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0" fontId="15" fillId="0" borderId="1" xfId="50" applyFont="1" applyFill="1" applyBorder="1" applyAlignment="1" applyProtection="1">
      <alignment horizontal="center" vertical="center"/>
      <protection locked="0"/>
    </xf>
    <xf numFmtId="0" fontId="15" fillId="0" borderId="1" xfId="50" applyFont="1" applyFill="1" applyBorder="1" applyAlignment="1" applyProtection="1">
      <alignment horizontal="right" vertical="center"/>
      <protection locked="0"/>
    </xf>
    <xf numFmtId="0" fontId="9" fillId="0" borderId="0" xfId="50" applyFont="1" applyFill="1" applyBorder="1" applyAlignment="1" applyProtection="1">
      <protection locked="0"/>
    </xf>
    <xf numFmtId="0" fontId="1" fillId="0" borderId="4" xfId="50" applyFont="1" applyFill="1" applyBorder="1" applyAlignment="1" applyProtection="1">
      <alignment horizontal="center" vertical="center" wrapText="1"/>
    </xf>
    <xf numFmtId="0" fontId="1" fillId="2" borderId="15" xfId="50" applyFont="1" applyFill="1" applyBorder="1" applyAlignment="1" applyProtection="1">
      <alignment horizontal="center" vertical="center" wrapText="1"/>
      <protection locked="0"/>
    </xf>
    <xf numFmtId="0" fontId="9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15" fillId="0" borderId="1" xfId="50" applyFont="1" applyFill="1" applyBorder="1" applyAlignment="1" applyProtection="1">
      <alignment vertical="center"/>
      <protection locked="0"/>
    </xf>
    <xf numFmtId="0" fontId="9" fillId="0" borderId="0" xfId="50" applyFont="1" applyFill="1" applyBorder="1" applyAlignment="1" applyProtection="1">
      <alignment horizontal="right" vertical="center"/>
      <protection locked="0"/>
    </xf>
    <xf numFmtId="0" fontId="1" fillId="2" borderId="4" xfId="50" applyFont="1" applyFill="1" applyBorder="1" applyAlignment="1" applyProtection="1">
      <alignment horizontal="center" vertical="center" wrapText="1"/>
      <protection locked="0"/>
    </xf>
    <xf numFmtId="0" fontId="3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horizontal="center" vertical="top"/>
    </xf>
    <xf numFmtId="0" fontId="5" fillId="0" borderId="0" xfId="50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177" fontId="3" fillId="0" borderId="4" xfId="50" applyNumberFormat="1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0" fontId="3" fillId="0" borderId="8" xfId="50" applyFont="1" applyFill="1" applyBorder="1" applyAlignment="1" applyProtection="1">
      <alignment horizontal="left" vertical="center"/>
    </xf>
    <xf numFmtId="177" fontId="3" fillId="0" borderId="15" xfId="50" applyNumberFormat="1" applyFont="1" applyFill="1" applyBorder="1" applyAlignment="1" applyProtection="1">
      <alignment horizontal="right" vertical="center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177" fontId="3" fillId="0" borderId="15" xfId="50" applyNumberFormat="1" applyFont="1" applyFill="1" applyBorder="1" applyAlignment="1" applyProtection="1">
      <alignment horizontal="right" vertical="center"/>
      <protection locked="0"/>
    </xf>
    <xf numFmtId="177" fontId="2" fillId="0" borderId="15" xfId="50" applyNumberFormat="1" applyFont="1" applyFill="1" applyBorder="1" applyAlignment="1" applyProtection="1"/>
    <xf numFmtId="0" fontId="15" fillId="0" borderId="8" xfId="50" applyFont="1" applyFill="1" applyBorder="1" applyAlignment="1" applyProtection="1">
      <alignment horizontal="center" vertical="center"/>
    </xf>
    <xf numFmtId="177" fontId="15" fillId="0" borderId="15" xfId="50" applyNumberFormat="1" applyFont="1" applyFill="1" applyBorder="1" applyAlignment="1" applyProtection="1">
      <alignment horizontal="right" vertical="center"/>
    </xf>
    <xf numFmtId="0" fontId="15" fillId="0" borderId="15" xfId="50" applyFont="1" applyFill="1" applyBorder="1" applyAlignment="1" applyProtection="1">
      <alignment horizontal="center" vertical="center"/>
    </xf>
    <xf numFmtId="4" fontId="15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15" fillId="0" borderId="8" xfId="50" applyFont="1" applyFill="1" applyBorder="1" applyAlignment="1" applyProtection="1">
      <alignment horizontal="center" vertical="center"/>
      <protection locked="0"/>
    </xf>
    <xf numFmtId="177" fontId="15" fillId="0" borderId="15" xfId="50" applyNumberFormat="1" applyFont="1" applyFill="1" applyBorder="1" applyAlignment="1" applyProtection="1">
      <alignment horizontal="right" vertical="center"/>
      <protection locked="0"/>
    </xf>
    <xf numFmtId="4" fontId="15" fillId="0" borderId="15" xfId="50" applyNumberFormat="1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workbookViewId="0">
      <selection activeCell="D36" sqref="D9:D36"/>
    </sheetView>
  </sheetViews>
  <sheetFormatPr defaultColWidth="9.10909090909091" defaultRowHeight="12" customHeight="1" outlineLevelCol="3"/>
  <cols>
    <col min="1" max="1" width="39.5545454545455" style="42" customWidth="1"/>
    <col min="2" max="2" width="43.1090909090909" style="42" customWidth="1"/>
    <col min="3" max="3" width="40.4454545454545" style="42" customWidth="1"/>
    <col min="4" max="4" width="46.1090909090909" style="42" customWidth="1"/>
    <col min="5" max="16384" width="9.10909090909091" style="32"/>
  </cols>
  <sheetData>
    <row r="1" s="66" customFormat="1" customHeight="1" spans="1:4">
      <c r="A1" s="42"/>
      <c r="B1" s="42"/>
      <c r="C1" s="42"/>
      <c r="D1" s="362"/>
    </row>
    <row r="2" s="361" customFormat="1" ht="36" customHeight="1" spans="1:4">
      <c r="A2" s="363" t="s">
        <v>0</v>
      </c>
      <c r="B2" s="364"/>
      <c r="C2" s="364"/>
      <c r="D2" s="364"/>
    </row>
    <row r="3" s="65" customFormat="1" ht="24" customHeight="1" spans="1:4">
      <c r="A3" s="5" t="s">
        <v>1</v>
      </c>
      <c r="B3" s="316"/>
      <c r="C3" s="316"/>
      <c r="D3" s="365" t="s">
        <v>2</v>
      </c>
    </row>
    <row r="4" s="70" customFormat="1" ht="19.5" customHeight="1" spans="1:4">
      <c r="A4" s="50" t="s">
        <v>3</v>
      </c>
      <c r="B4" s="168"/>
      <c r="C4" s="50" t="s">
        <v>4</v>
      </c>
      <c r="D4" s="168"/>
    </row>
    <row r="5" s="70" customFormat="1" ht="19.5" customHeight="1" spans="1:4">
      <c r="A5" s="49" t="s">
        <v>5</v>
      </c>
      <c r="B5" s="49" t="s">
        <v>6</v>
      </c>
      <c r="C5" s="49" t="s">
        <v>7</v>
      </c>
      <c r="D5" s="49" t="s">
        <v>6</v>
      </c>
    </row>
    <row r="6" s="70" customFormat="1" ht="19.5" customHeight="1" spans="1:4">
      <c r="A6" s="53"/>
      <c r="B6" s="53"/>
      <c r="C6" s="53"/>
      <c r="D6" s="53"/>
    </row>
    <row r="7" s="70" customFormat="1" ht="18.75" customHeight="1" spans="1:4">
      <c r="A7" s="366" t="s">
        <v>8</v>
      </c>
      <c r="B7" s="367">
        <v>20802.5</v>
      </c>
      <c r="C7" s="366" t="s">
        <v>9</v>
      </c>
      <c r="D7" s="368"/>
    </row>
    <row r="8" s="70" customFormat="1" ht="18.75" customHeight="1" spans="1:4">
      <c r="A8" s="369" t="s">
        <v>10</v>
      </c>
      <c r="B8" s="370"/>
      <c r="C8" s="366" t="s">
        <v>11</v>
      </c>
      <c r="D8" s="371"/>
    </row>
    <row r="9" s="70" customFormat="1" ht="18.75" customHeight="1" spans="1:4">
      <c r="A9" s="369" t="s">
        <v>12</v>
      </c>
      <c r="B9" s="370"/>
      <c r="C9" s="366" t="s">
        <v>13</v>
      </c>
      <c r="D9" s="371"/>
    </row>
    <row r="10" s="70" customFormat="1" ht="18.75" customHeight="1" spans="1:4">
      <c r="A10" s="369" t="s">
        <v>14</v>
      </c>
      <c r="B10" s="372">
        <v>850</v>
      </c>
      <c r="C10" s="366" t="s">
        <v>15</v>
      </c>
      <c r="D10" s="371"/>
    </row>
    <row r="11" s="70" customFormat="1" ht="18.75" customHeight="1" spans="1:4">
      <c r="A11" s="369" t="s">
        <v>16</v>
      </c>
      <c r="B11" s="372"/>
      <c r="C11" s="366" t="s">
        <v>17</v>
      </c>
      <c r="D11" s="371">
        <v>21480.28</v>
      </c>
    </row>
    <row r="12" s="70" customFormat="1" ht="18.75" customHeight="1" spans="1:4">
      <c r="A12" s="369" t="s">
        <v>18</v>
      </c>
      <c r="B12" s="372"/>
      <c r="C12" s="366" t="s">
        <v>19</v>
      </c>
      <c r="D12" s="371"/>
    </row>
    <row r="13" s="70" customFormat="1" ht="18.75" customHeight="1" spans="1:4">
      <c r="A13" s="369" t="s">
        <v>20</v>
      </c>
      <c r="B13" s="372"/>
      <c r="C13" s="366" t="s">
        <v>21</v>
      </c>
      <c r="D13" s="371"/>
    </row>
    <row r="14" s="70" customFormat="1" ht="18.75" customHeight="1" spans="1:4">
      <c r="A14" s="369" t="s">
        <v>22</v>
      </c>
      <c r="B14" s="372"/>
      <c r="C14" s="366" t="s">
        <v>23</v>
      </c>
      <c r="D14" s="371">
        <v>172.22</v>
      </c>
    </row>
    <row r="15" s="70" customFormat="1" ht="18.75" customHeight="1" spans="1:4">
      <c r="A15" s="369" t="s">
        <v>24</v>
      </c>
      <c r="B15" s="372"/>
      <c r="C15" s="366" t="s">
        <v>25</v>
      </c>
      <c r="D15" s="371"/>
    </row>
    <row r="16" s="70" customFormat="1" ht="18.75" customHeight="1" spans="1:4">
      <c r="A16" s="309"/>
      <c r="B16" s="373"/>
      <c r="C16" s="366" t="s">
        <v>26</v>
      </c>
      <c r="D16" s="371"/>
    </row>
    <row r="17" s="70" customFormat="1" ht="18.75" customHeight="1" spans="1:4">
      <c r="A17" s="309"/>
      <c r="B17" s="373"/>
      <c r="C17" s="366" t="s">
        <v>27</v>
      </c>
      <c r="D17" s="371"/>
    </row>
    <row r="18" s="70" customFormat="1" ht="18.75" customHeight="1" spans="1:4">
      <c r="A18" s="309"/>
      <c r="B18" s="373"/>
      <c r="C18" s="366" t="s">
        <v>28</v>
      </c>
      <c r="D18" s="371"/>
    </row>
    <row r="19" s="70" customFormat="1" ht="18.75" customHeight="1" spans="1:4">
      <c r="A19" s="309"/>
      <c r="B19" s="373"/>
      <c r="C19" s="366" t="s">
        <v>29</v>
      </c>
      <c r="D19" s="371"/>
    </row>
    <row r="20" s="70" customFormat="1" ht="18.75" customHeight="1" spans="1:4">
      <c r="A20" s="309"/>
      <c r="B20" s="373"/>
      <c r="C20" s="366" t="s">
        <v>30</v>
      </c>
      <c r="D20" s="371"/>
    </row>
    <row r="21" s="70" customFormat="1" ht="18.75" customHeight="1" spans="1:4">
      <c r="A21" s="309"/>
      <c r="B21" s="373"/>
      <c r="C21" s="366" t="s">
        <v>31</v>
      </c>
      <c r="D21" s="371"/>
    </row>
    <row r="22" s="70" customFormat="1" ht="18.75" customHeight="1" spans="1:4">
      <c r="A22" s="309"/>
      <c r="B22" s="373"/>
      <c r="C22" s="366" t="s">
        <v>32</v>
      </c>
      <c r="D22" s="371"/>
    </row>
    <row r="23" s="70" customFormat="1" ht="18.75" customHeight="1" spans="1:4">
      <c r="A23" s="309"/>
      <c r="B23" s="373"/>
      <c r="C23" s="366" t="s">
        <v>33</v>
      </c>
      <c r="D23" s="371"/>
    </row>
    <row r="24" s="70" customFormat="1" ht="18.75" customHeight="1" spans="1:4">
      <c r="A24" s="309"/>
      <c r="B24" s="373"/>
      <c r="C24" s="366" t="s">
        <v>34</v>
      </c>
      <c r="D24" s="371"/>
    </row>
    <row r="25" s="70" customFormat="1" ht="18.75" customHeight="1" spans="1:4">
      <c r="A25" s="309"/>
      <c r="B25" s="373"/>
      <c r="C25" s="366" t="s">
        <v>35</v>
      </c>
      <c r="D25" s="371"/>
    </row>
    <row r="26" s="70" customFormat="1" ht="18.75" customHeight="1" spans="1:4">
      <c r="A26" s="309"/>
      <c r="B26" s="373"/>
      <c r="C26" s="366" t="s">
        <v>36</v>
      </c>
      <c r="D26" s="371"/>
    </row>
    <row r="27" s="70" customFormat="1" ht="18.75" customHeight="1" spans="1:4">
      <c r="A27" s="309"/>
      <c r="B27" s="373"/>
      <c r="C27" s="366" t="s">
        <v>37</v>
      </c>
      <c r="D27" s="371"/>
    </row>
    <row r="28" s="70" customFormat="1" ht="18.75" customHeight="1" spans="1:4">
      <c r="A28" s="309"/>
      <c r="B28" s="373"/>
      <c r="C28" s="366" t="s">
        <v>38</v>
      </c>
      <c r="D28" s="371"/>
    </row>
    <row r="29" s="70" customFormat="1" ht="18.75" customHeight="1" spans="1:4">
      <c r="A29" s="309"/>
      <c r="B29" s="373"/>
      <c r="C29" s="366" t="s">
        <v>39</v>
      </c>
      <c r="D29" s="371"/>
    </row>
    <row r="30" s="70" customFormat="1" ht="18.75" customHeight="1" spans="1:4">
      <c r="A30" s="309"/>
      <c r="B30" s="373"/>
      <c r="C30" s="366" t="s">
        <v>40</v>
      </c>
      <c r="D30" s="371"/>
    </row>
    <row r="31" s="70" customFormat="1" ht="18.75" customHeight="1" spans="1:4">
      <c r="A31" s="309"/>
      <c r="B31" s="373"/>
      <c r="C31" s="366" t="s">
        <v>41</v>
      </c>
      <c r="D31" s="371"/>
    </row>
    <row r="32" s="70" customFormat="1" ht="18.75" customHeight="1" spans="1:4">
      <c r="A32" s="309"/>
      <c r="B32" s="373"/>
      <c r="C32" s="366" t="s">
        <v>42</v>
      </c>
      <c r="D32" s="371"/>
    </row>
    <row r="33" s="70" customFormat="1" ht="18.75" customHeight="1" spans="1:4">
      <c r="A33" s="309"/>
      <c r="B33" s="373"/>
      <c r="C33" s="366" t="s">
        <v>43</v>
      </c>
      <c r="D33" s="371"/>
    </row>
    <row r="34" s="70" customFormat="1" ht="18.75" customHeight="1" spans="1:4">
      <c r="A34" s="309"/>
      <c r="B34" s="373"/>
      <c r="C34" s="366" t="s">
        <v>44</v>
      </c>
      <c r="D34" s="371"/>
    </row>
    <row r="35" s="70" customFormat="1" ht="18.75" customHeight="1" spans="1:4">
      <c r="A35" s="309"/>
      <c r="B35" s="373"/>
      <c r="C35" s="366" t="s">
        <v>45</v>
      </c>
      <c r="D35" s="371"/>
    </row>
    <row r="36" s="70" customFormat="1" ht="18.75" customHeight="1" spans="1:4">
      <c r="A36" s="309"/>
      <c r="B36" s="373"/>
      <c r="C36" s="366" t="s">
        <v>46</v>
      </c>
      <c r="D36" s="371"/>
    </row>
    <row r="37" s="70" customFormat="1" ht="18.75" customHeight="1" spans="1:4">
      <c r="A37" s="374" t="s">
        <v>47</v>
      </c>
      <c r="B37" s="375">
        <f>B7+B10</f>
        <v>21652.5</v>
      </c>
      <c r="C37" s="376" t="s">
        <v>48</v>
      </c>
      <c r="D37" s="377">
        <f>D11+D14</f>
        <v>21652.5</v>
      </c>
    </row>
    <row r="38" s="70" customFormat="1" ht="18.75" customHeight="1" spans="1:4">
      <c r="A38" s="369" t="s">
        <v>49</v>
      </c>
      <c r="B38" s="370"/>
      <c r="C38" s="378" t="s">
        <v>50</v>
      </c>
      <c r="D38" s="379"/>
    </row>
    <row r="39" s="70" customFormat="1" ht="18.75" customHeight="1" spans="1:4">
      <c r="A39" s="380" t="s">
        <v>51</v>
      </c>
      <c r="B39" s="381">
        <v>21652.5</v>
      </c>
      <c r="C39" s="376" t="s">
        <v>52</v>
      </c>
      <c r="D39" s="382">
        <v>21652.5</v>
      </c>
    </row>
    <row r="40" customHeight="1" spans="4:4">
      <c r="D40" s="383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1"/>
  <sheetViews>
    <sheetView topLeftCell="A9" workbookViewId="0">
      <selection activeCell="B8" sqref="B8:B101"/>
    </sheetView>
  </sheetViews>
  <sheetFormatPr defaultColWidth="9.44545454545455" defaultRowHeight="12" customHeight="1"/>
  <cols>
    <col min="1" max="1" width="35.5545454545455" style="1" customWidth="1"/>
    <col min="2" max="2" width="30.1090909090909" style="1" customWidth="1"/>
    <col min="3" max="5" width="24.4454545454545" style="1" customWidth="1"/>
    <col min="6" max="6" width="11.6636363636364" style="2" customWidth="1"/>
    <col min="7" max="7" width="26.1090909090909" style="1" customWidth="1"/>
    <col min="8" max="8" width="16.1090909090909" style="2" customWidth="1"/>
    <col min="9" max="9" width="13.8909090909091" style="2" customWidth="1"/>
    <col min="10" max="10" width="19.5545454545455" style="1" customWidth="1"/>
    <col min="11" max="11" width="9.44545454545455" style="32" customWidth="1"/>
    <col min="12" max="16384" width="9.44545454545455" style="32"/>
  </cols>
  <sheetData>
    <row r="1" customHeight="1" spans="10:10">
      <c r="J1" s="26"/>
    </row>
    <row r="2" s="175" customFormat="1" ht="36" customHeight="1" spans="1:10">
      <c r="A2" s="33" t="s">
        <v>469</v>
      </c>
      <c r="B2" s="33"/>
      <c r="C2" s="33"/>
      <c r="D2" s="33"/>
      <c r="E2" s="33"/>
      <c r="F2" s="34"/>
      <c r="G2" s="33"/>
      <c r="H2" s="34"/>
      <c r="I2" s="34"/>
      <c r="J2" s="33"/>
    </row>
    <row r="3" s="31" customFormat="1" ht="24" customHeight="1" spans="1:10">
      <c r="A3" s="35" t="s">
        <v>1</v>
      </c>
      <c r="B3" s="36"/>
      <c r="C3" s="36"/>
      <c r="D3" s="36"/>
      <c r="E3" s="36"/>
      <c r="G3" s="36"/>
      <c r="J3" s="36"/>
    </row>
    <row r="4" ht="44.25" customHeight="1" spans="1:10">
      <c r="A4" s="7" t="s">
        <v>470</v>
      </c>
      <c r="B4" s="7" t="s">
        <v>471</v>
      </c>
      <c r="C4" s="7" t="s">
        <v>472</v>
      </c>
      <c r="D4" s="7" t="s">
        <v>473</v>
      </c>
      <c r="E4" s="7" t="s">
        <v>474</v>
      </c>
      <c r="F4" s="37" t="s">
        <v>475</v>
      </c>
      <c r="G4" s="7" t="s">
        <v>476</v>
      </c>
      <c r="H4" s="37" t="s">
        <v>477</v>
      </c>
      <c r="I4" s="37" t="s">
        <v>478</v>
      </c>
      <c r="J4" s="7" t="s">
        <v>479</v>
      </c>
    </row>
    <row r="5" ht="14.25" customHeight="1" spans="1:10">
      <c r="A5" s="7">
        <v>1</v>
      </c>
      <c r="B5" s="7">
        <v>2</v>
      </c>
      <c r="C5" s="7">
        <v>3</v>
      </c>
      <c r="D5" s="7">
        <v>4</v>
      </c>
      <c r="E5" s="7">
        <v>5</v>
      </c>
      <c r="F5" s="37">
        <v>6</v>
      </c>
      <c r="G5" s="7">
        <v>7</v>
      </c>
      <c r="H5" s="37">
        <v>8</v>
      </c>
      <c r="I5" s="37">
        <v>9</v>
      </c>
      <c r="J5" s="7">
        <v>10</v>
      </c>
    </row>
    <row r="6" ht="15" customHeight="1" spans="1:10">
      <c r="A6" s="11" t="s">
        <v>72</v>
      </c>
      <c r="B6" s="11"/>
      <c r="C6" s="11"/>
      <c r="D6" s="11"/>
      <c r="E6" s="11"/>
      <c r="F6" s="176"/>
      <c r="G6" s="11"/>
      <c r="H6" s="176"/>
      <c r="I6" s="176"/>
      <c r="J6" s="11"/>
    </row>
    <row r="7" ht="15" customHeight="1" spans="1:10">
      <c r="A7" s="11" t="s">
        <v>74</v>
      </c>
      <c r="B7" s="11" t="s">
        <v>480</v>
      </c>
      <c r="C7" s="11" t="s">
        <v>480</v>
      </c>
      <c r="D7" s="11" t="s">
        <v>480</v>
      </c>
      <c r="E7" s="11" t="s">
        <v>480</v>
      </c>
      <c r="F7" s="176" t="s">
        <v>480</v>
      </c>
      <c r="G7" s="11" t="s">
        <v>480</v>
      </c>
      <c r="H7" s="176" t="s">
        <v>480</v>
      </c>
      <c r="I7" s="176" t="s">
        <v>480</v>
      </c>
      <c r="J7" s="11" t="s">
        <v>480</v>
      </c>
    </row>
    <row r="8" ht="24" spans="1:10">
      <c r="A8" s="15" t="s">
        <v>481</v>
      </c>
      <c r="B8" s="15" t="s">
        <v>482</v>
      </c>
      <c r="C8" s="11" t="s">
        <v>483</v>
      </c>
      <c r="D8" s="11" t="s">
        <v>484</v>
      </c>
      <c r="E8" s="11" t="s">
        <v>485</v>
      </c>
      <c r="F8" s="176" t="s">
        <v>486</v>
      </c>
      <c r="G8" s="11" t="s">
        <v>487</v>
      </c>
      <c r="H8" s="176" t="s">
        <v>488</v>
      </c>
      <c r="I8" s="176" t="s">
        <v>489</v>
      </c>
      <c r="J8" s="11" t="s">
        <v>490</v>
      </c>
    </row>
    <row r="9" ht="60" spans="1:10">
      <c r="A9" s="177"/>
      <c r="B9" s="177"/>
      <c r="C9" s="11" t="s">
        <v>491</v>
      </c>
      <c r="D9" s="11" t="s">
        <v>492</v>
      </c>
      <c r="E9" s="11" t="s">
        <v>493</v>
      </c>
      <c r="F9" s="176" t="s">
        <v>494</v>
      </c>
      <c r="G9" s="11" t="s">
        <v>495</v>
      </c>
      <c r="H9" s="176" t="s">
        <v>488</v>
      </c>
      <c r="I9" s="176" t="s">
        <v>489</v>
      </c>
      <c r="J9" s="11" t="s">
        <v>496</v>
      </c>
    </row>
    <row r="10" ht="24" spans="1:10">
      <c r="A10" s="177"/>
      <c r="B10" s="177"/>
      <c r="C10" s="11" t="s">
        <v>483</v>
      </c>
      <c r="D10" s="11" t="s">
        <v>497</v>
      </c>
      <c r="E10" s="11" t="s">
        <v>498</v>
      </c>
      <c r="F10" s="176" t="s">
        <v>486</v>
      </c>
      <c r="G10" s="11" t="s">
        <v>487</v>
      </c>
      <c r="H10" s="176" t="s">
        <v>488</v>
      </c>
      <c r="I10" s="176" t="s">
        <v>489</v>
      </c>
      <c r="J10" s="11" t="s">
        <v>499</v>
      </c>
    </row>
    <row r="11" ht="60" spans="1:10">
      <c r="A11" s="177"/>
      <c r="B11" s="177"/>
      <c r="C11" s="11" t="s">
        <v>491</v>
      </c>
      <c r="D11" s="11" t="s">
        <v>500</v>
      </c>
      <c r="E11" s="11" t="s">
        <v>501</v>
      </c>
      <c r="F11" s="176" t="s">
        <v>494</v>
      </c>
      <c r="G11" s="11" t="s">
        <v>495</v>
      </c>
      <c r="H11" s="176" t="s">
        <v>488</v>
      </c>
      <c r="I11" s="176" t="s">
        <v>489</v>
      </c>
      <c r="J11" s="11" t="s">
        <v>502</v>
      </c>
    </row>
    <row r="12" ht="36" spans="1:10">
      <c r="A12" s="177"/>
      <c r="B12" s="177"/>
      <c r="C12" s="11" t="s">
        <v>483</v>
      </c>
      <c r="D12" s="11" t="s">
        <v>503</v>
      </c>
      <c r="E12" s="11" t="s">
        <v>504</v>
      </c>
      <c r="F12" s="176" t="s">
        <v>486</v>
      </c>
      <c r="G12" s="11" t="s">
        <v>184</v>
      </c>
      <c r="H12" s="176" t="s">
        <v>505</v>
      </c>
      <c r="I12" s="176" t="s">
        <v>489</v>
      </c>
      <c r="J12" s="11" t="s">
        <v>506</v>
      </c>
    </row>
    <row r="13" ht="24" spans="1:10">
      <c r="A13" s="177"/>
      <c r="B13" s="177"/>
      <c r="C13" s="11" t="s">
        <v>483</v>
      </c>
      <c r="D13" s="11" t="s">
        <v>484</v>
      </c>
      <c r="E13" s="11" t="s">
        <v>507</v>
      </c>
      <c r="F13" s="176" t="s">
        <v>486</v>
      </c>
      <c r="G13" s="11" t="s">
        <v>508</v>
      </c>
      <c r="H13" s="176" t="s">
        <v>488</v>
      </c>
      <c r="I13" s="176" t="s">
        <v>489</v>
      </c>
      <c r="J13" s="11" t="s">
        <v>490</v>
      </c>
    </row>
    <row r="14" ht="24" spans="1:10">
      <c r="A14" s="177"/>
      <c r="B14" s="177"/>
      <c r="C14" s="11" t="s">
        <v>491</v>
      </c>
      <c r="D14" s="11" t="s">
        <v>500</v>
      </c>
      <c r="E14" s="11" t="s">
        <v>509</v>
      </c>
      <c r="F14" s="176" t="s">
        <v>486</v>
      </c>
      <c r="G14" s="11" t="s">
        <v>510</v>
      </c>
      <c r="H14" s="176" t="s">
        <v>488</v>
      </c>
      <c r="I14" s="176" t="s">
        <v>511</v>
      </c>
      <c r="J14" s="11" t="s">
        <v>512</v>
      </c>
    </row>
    <row r="15" ht="36" spans="1:10">
      <c r="A15" s="177"/>
      <c r="B15" s="177"/>
      <c r="C15" s="11" t="s">
        <v>483</v>
      </c>
      <c r="D15" s="11" t="s">
        <v>503</v>
      </c>
      <c r="E15" s="11" t="s">
        <v>513</v>
      </c>
      <c r="F15" s="176" t="s">
        <v>486</v>
      </c>
      <c r="G15" s="11" t="s">
        <v>514</v>
      </c>
      <c r="H15" s="176" t="s">
        <v>505</v>
      </c>
      <c r="I15" s="176" t="s">
        <v>489</v>
      </c>
      <c r="J15" s="11" t="s">
        <v>515</v>
      </c>
    </row>
    <row r="16" ht="36" spans="1:10">
      <c r="A16" s="177"/>
      <c r="B16" s="177"/>
      <c r="C16" s="11" t="s">
        <v>483</v>
      </c>
      <c r="D16" s="11" t="s">
        <v>503</v>
      </c>
      <c r="E16" s="11" t="s">
        <v>516</v>
      </c>
      <c r="F16" s="176" t="s">
        <v>486</v>
      </c>
      <c r="G16" s="11" t="s">
        <v>517</v>
      </c>
      <c r="H16" s="176" t="s">
        <v>518</v>
      </c>
      <c r="I16" s="176" t="s">
        <v>489</v>
      </c>
      <c r="J16" s="11" t="s">
        <v>519</v>
      </c>
    </row>
    <row r="17" ht="60" spans="1:10">
      <c r="A17" s="177"/>
      <c r="B17" s="177"/>
      <c r="C17" s="11" t="s">
        <v>520</v>
      </c>
      <c r="D17" s="11" t="s">
        <v>521</v>
      </c>
      <c r="E17" s="11" t="s">
        <v>522</v>
      </c>
      <c r="F17" s="176" t="s">
        <v>494</v>
      </c>
      <c r="G17" s="11" t="s">
        <v>523</v>
      </c>
      <c r="H17" s="176" t="s">
        <v>488</v>
      </c>
      <c r="I17" s="176" t="s">
        <v>489</v>
      </c>
      <c r="J17" s="11" t="s">
        <v>496</v>
      </c>
    </row>
    <row r="18" ht="24" spans="1:10">
      <c r="A18" s="178"/>
      <c r="B18" s="178"/>
      <c r="C18" s="11" t="s">
        <v>483</v>
      </c>
      <c r="D18" s="11" t="s">
        <v>524</v>
      </c>
      <c r="E18" s="11" t="s">
        <v>525</v>
      </c>
      <c r="F18" s="176" t="s">
        <v>486</v>
      </c>
      <c r="G18" s="11" t="s">
        <v>526</v>
      </c>
      <c r="H18" s="176" t="s">
        <v>527</v>
      </c>
      <c r="I18" s="176" t="s">
        <v>489</v>
      </c>
      <c r="J18" s="11" t="s">
        <v>528</v>
      </c>
    </row>
    <row r="19" ht="24" spans="1:10">
      <c r="A19" s="15" t="s">
        <v>529</v>
      </c>
      <c r="B19" s="15" t="s">
        <v>530</v>
      </c>
      <c r="C19" s="11" t="s">
        <v>491</v>
      </c>
      <c r="D19" s="11" t="s">
        <v>500</v>
      </c>
      <c r="E19" s="11" t="s">
        <v>531</v>
      </c>
      <c r="F19" s="176" t="s">
        <v>494</v>
      </c>
      <c r="G19" s="11" t="s">
        <v>164</v>
      </c>
      <c r="H19" s="176" t="s">
        <v>488</v>
      </c>
      <c r="I19" s="176" t="s">
        <v>489</v>
      </c>
      <c r="J19" s="11" t="s">
        <v>532</v>
      </c>
    </row>
    <row r="20" ht="24" spans="1:10">
      <c r="A20" s="177"/>
      <c r="B20" s="177"/>
      <c r="C20" s="11" t="s">
        <v>483</v>
      </c>
      <c r="D20" s="11" t="s">
        <v>497</v>
      </c>
      <c r="E20" s="11" t="s">
        <v>533</v>
      </c>
      <c r="F20" s="176" t="s">
        <v>534</v>
      </c>
      <c r="G20" s="11" t="s">
        <v>535</v>
      </c>
      <c r="H20" s="176" t="s">
        <v>536</v>
      </c>
      <c r="I20" s="176" t="s">
        <v>489</v>
      </c>
      <c r="J20" s="11" t="s">
        <v>537</v>
      </c>
    </row>
    <row r="21" ht="36" spans="1:10">
      <c r="A21" s="177"/>
      <c r="B21" s="177"/>
      <c r="C21" s="11" t="s">
        <v>491</v>
      </c>
      <c r="D21" s="11" t="s">
        <v>500</v>
      </c>
      <c r="E21" s="11" t="s">
        <v>538</v>
      </c>
      <c r="F21" s="176" t="s">
        <v>486</v>
      </c>
      <c r="G21" s="11" t="s">
        <v>539</v>
      </c>
      <c r="H21" s="176" t="s">
        <v>480</v>
      </c>
      <c r="I21" s="176" t="s">
        <v>511</v>
      </c>
      <c r="J21" s="11" t="s">
        <v>540</v>
      </c>
    </row>
    <row r="22" ht="24" spans="1:10">
      <c r="A22" s="177"/>
      <c r="B22" s="177"/>
      <c r="C22" s="11" t="s">
        <v>483</v>
      </c>
      <c r="D22" s="11" t="s">
        <v>484</v>
      </c>
      <c r="E22" s="11" t="s">
        <v>541</v>
      </c>
      <c r="F22" s="176" t="s">
        <v>486</v>
      </c>
      <c r="G22" s="11" t="s">
        <v>508</v>
      </c>
      <c r="H22" s="176" t="s">
        <v>488</v>
      </c>
      <c r="I22" s="176" t="s">
        <v>489</v>
      </c>
      <c r="J22" s="11" t="s">
        <v>542</v>
      </c>
    </row>
    <row r="23" ht="24" spans="1:10">
      <c r="A23" s="177"/>
      <c r="B23" s="177"/>
      <c r="C23" s="11" t="s">
        <v>483</v>
      </c>
      <c r="D23" s="11" t="s">
        <v>503</v>
      </c>
      <c r="E23" s="11" t="s">
        <v>543</v>
      </c>
      <c r="F23" s="176" t="s">
        <v>494</v>
      </c>
      <c r="G23" s="11" t="s">
        <v>164</v>
      </c>
      <c r="H23" s="176" t="s">
        <v>544</v>
      </c>
      <c r="I23" s="176" t="s">
        <v>489</v>
      </c>
      <c r="J23" s="11" t="s">
        <v>545</v>
      </c>
    </row>
    <row r="24" ht="24" spans="1:10">
      <c r="A24" s="177"/>
      <c r="B24" s="177"/>
      <c r="C24" s="11" t="s">
        <v>483</v>
      </c>
      <c r="D24" s="11" t="s">
        <v>524</v>
      </c>
      <c r="E24" s="11" t="s">
        <v>546</v>
      </c>
      <c r="F24" s="176" t="s">
        <v>534</v>
      </c>
      <c r="G24" s="11" t="s">
        <v>547</v>
      </c>
      <c r="H24" s="176" t="s">
        <v>527</v>
      </c>
      <c r="I24" s="176" t="s">
        <v>489</v>
      </c>
      <c r="J24" s="11" t="s">
        <v>548</v>
      </c>
    </row>
    <row r="25" ht="24" spans="1:10">
      <c r="A25" s="178"/>
      <c r="B25" s="178"/>
      <c r="C25" s="11" t="s">
        <v>520</v>
      </c>
      <c r="D25" s="11" t="s">
        <v>521</v>
      </c>
      <c r="E25" s="11" t="s">
        <v>549</v>
      </c>
      <c r="F25" s="176" t="s">
        <v>494</v>
      </c>
      <c r="G25" s="11" t="s">
        <v>550</v>
      </c>
      <c r="H25" s="176" t="s">
        <v>488</v>
      </c>
      <c r="I25" s="176" t="s">
        <v>489</v>
      </c>
      <c r="J25" s="11" t="s">
        <v>551</v>
      </c>
    </row>
    <row r="26" ht="36" spans="1:10">
      <c r="A26" s="15" t="s">
        <v>552</v>
      </c>
      <c r="B26" s="15" t="s">
        <v>553</v>
      </c>
      <c r="C26" s="11" t="s">
        <v>483</v>
      </c>
      <c r="D26" s="11" t="s">
        <v>497</v>
      </c>
      <c r="E26" s="11" t="s">
        <v>554</v>
      </c>
      <c r="F26" s="176" t="s">
        <v>486</v>
      </c>
      <c r="G26" s="11" t="s">
        <v>487</v>
      </c>
      <c r="H26" s="176" t="s">
        <v>488</v>
      </c>
      <c r="I26" s="176" t="s">
        <v>489</v>
      </c>
      <c r="J26" s="11" t="s">
        <v>555</v>
      </c>
    </row>
    <row r="27" ht="36" spans="1:10">
      <c r="A27" s="177"/>
      <c r="B27" s="177"/>
      <c r="C27" s="11" t="s">
        <v>483</v>
      </c>
      <c r="D27" s="11" t="s">
        <v>484</v>
      </c>
      <c r="E27" s="11" t="s">
        <v>556</v>
      </c>
      <c r="F27" s="176" t="s">
        <v>494</v>
      </c>
      <c r="G27" s="11" t="s">
        <v>523</v>
      </c>
      <c r="H27" s="176" t="s">
        <v>488</v>
      </c>
      <c r="I27" s="176" t="s">
        <v>489</v>
      </c>
      <c r="J27" s="11" t="s">
        <v>555</v>
      </c>
    </row>
    <row r="28" ht="36" spans="1:10">
      <c r="A28" s="177"/>
      <c r="B28" s="177"/>
      <c r="C28" s="11" t="s">
        <v>483</v>
      </c>
      <c r="D28" s="11" t="s">
        <v>524</v>
      </c>
      <c r="E28" s="11" t="s">
        <v>557</v>
      </c>
      <c r="F28" s="176" t="s">
        <v>486</v>
      </c>
      <c r="G28" s="11" t="s">
        <v>487</v>
      </c>
      <c r="H28" s="176" t="s">
        <v>488</v>
      </c>
      <c r="I28" s="176" t="s">
        <v>489</v>
      </c>
      <c r="J28" s="11" t="s">
        <v>555</v>
      </c>
    </row>
    <row r="29" ht="24" spans="1:10">
      <c r="A29" s="177"/>
      <c r="B29" s="177"/>
      <c r="C29" s="11" t="s">
        <v>491</v>
      </c>
      <c r="D29" s="11" t="s">
        <v>500</v>
      </c>
      <c r="E29" s="11" t="s">
        <v>558</v>
      </c>
      <c r="F29" s="176" t="s">
        <v>494</v>
      </c>
      <c r="G29" s="11" t="s">
        <v>559</v>
      </c>
      <c r="H29" s="176" t="s">
        <v>488</v>
      </c>
      <c r="I29" s="176" t="s">
        <v>489</v>
      </c>
      <c r="J29" s="11" t="s">
        <v>560</v>
      </c>
    </row>
    <row r="30" ht="36" spans="1:10">
      <c r="A30" s="177"/>
      <c r="B30" s="177"/>
      <c r="C30" s="11" t="s">
        <v>483</v>
      </c>
      <c r="D30" s="11" t="s">
        <v>503</v>
      </c>
      <c r="E30" s="11" t="s">
        <v>561</v>
      </c>
      <c r="F30" s="176" t="s">
        <v>486</v>
      </c>
      <c r="G30" s="11" t="s">
        <v>487</v>
      </c>
      <c r="H30" s="176" t="s">
        <v>488</v>
      </c>
      <c r="I30" s="176" t="s">
        <v>489</v>
      </c>
      <c r="J30" s="11" t="s">
        <v>555</v>
      </c>
    </row>
    <row r="31" ht="24" spans="1:10">
      <c r="A31" s="177"/>
      <c r="B31" s="177"/>
      <c r="C31" s="11" t="s">
        <v>520</v>
      </c>
      <c r="D31" s="11" t="s">
        <v>521</v>
      </c>
      <c r="E31" s="11" t="s">
        <v>562</v>
      </c>
      <c r="F31" s="176" t="s">
        <v>494</v>
      </c>
      <c r="G31" s="11" t="s">
        <v>523</v>
      </c>
      <c r="H31" s="176" t="s">
        <v>488</v>
      </c>
      <c r="I31" s="176" t="s">
        <v>489</v>
      </c>
      <c r="J31" s="11" t="s">
        <v>563</v>
      </c>
    </row>
    <row r="32" ht="24" spans="1:10">
      <c r="A32" s="178"/>
      <c r="B32" s="178"/>
      <c r="C32" s="11" t="s">
        <v>491</v>
      </c>
      <c r="D32" s="11" t="s">
        <v>492</v>
      </c>
      <c r="E32" s="11" t="s">
        <v>564</v>
      </c>
      <c r="F32" s="176" t="s">
        <v>486</v>
      </c>
      <c r="G32" s="11" t="s">
        <v>565</v>
      </c>
      <c r="H32" s="176" t="s">
        <v>536</v>
      </c>
      <c r="I32" s="176" t="s">
        <v>489</v>
      </c>
      <c r="J32" s="11" t="s">
        <v>560</v>
      </c>
    </row>
    <row r="33" ht="24" spans="1:10">
      <c r="A33" s="15" t="s">
        <v>566</v>
      </c>
      <c r="B33" s="15" t="s">
        <v>567</v>
      </c>
      <c r="C33" s="11" t="s">
        <v>483</v>
      </c>
      <c r="D33" s="11" t="s">
        <v>497</v>
      </c>
      <c r="E33" s="11" t="s">
        <v>568</v>
      </c>
      <c r="F33" s="176" t="s">
        <v>486</v>
      </c>
      <c r="G33" s="11" t="s">
        <v>487</v>
      </c>
      <c r="H33" s="176" t="s">
        <v>488</v>
      </c>
      <c r="I33" s="176" t="s">
        <v>489</v>
      </c>
      <c r="J33" s="11" t="s">
        <v>569</v>
      </c>
    </row>
    <row r="34" ht="48" spans="1:10">
      <c r="A34" s="177"/>
      <c r="B34" s="177"/>
      <c r="C34" s="11" t="s">
        <v>491</v>
      </c>
      <c r="D34" s="11" t="s">
        <v>570</v>
      </c>
      <c r="E34" s="11" t="s">
        <v>509</v>
      </c>
      <c r="F34" s="176" t="s">
        <v>486</v>
      </c>
      <c r="G34" s="11" t="s">
        <v>539</v>
      </c>
      <c r="H34" s="176" t="s">
        <v>488</v>
      </c>
      <c r="I34" s="176" t="s">
        <v>511</v>
      </c>
      <c r="J34" s="11" t="s">
        <v>571</v>
      </c>
    </row>
    <row r="35" ht="48" spans="1:10">
      <c r="A35" s="177"/>
      <c r="B35" s="177"/>
      <c r="C35" s="11" t="s">
        <v>491</v>
      </c>
      <c r="D35" s="11" t="s">
        <v>500</v>
      </c>
      <c r="E35" s="11" t="s">
        <v>501</v>
      </c>
      <c r="F35" s="176" t="s">
        <v>494</v>
      </c>
      <c r="G35" s="11" t="s">
        <v>495</v>
      </c>
      <c r="H35" s="176" t="s">
        <v>488</v>
      </c>
      <c r="I35" s="176" t="s">
        <v>489</v>
      </c>
      <c r="J35" s="11" t="s">
        <v>571</v>
      </c>
    </row>
    <row r="36" ht="48" spans="1:10">
      <c r="A36" s="177"/>
      <c r="B36" s="177"/>
      <c r="C36" s="11" t="s">
        <v>483</v>
      </c>
      <c r="D36" s="11" t="s">
        <v>503</v>
      </c>
      <c r="E36" s="11" t="s">
        <v>572</v>
      </c>
      <c r="F36" s="176" t="s">
        <v>486</v>
      </c>
      <c r="G36" s="11" t="s">
        <v>573</v>
      </c>
      <c r="H36" s="176" t="s">
        <v>518</v>
      </c>
      <c r="I36" s="176" t="s">
        <v>489</v>
      </c>
      <c r="J36" s="11" t="s">
        <v>574</v>
      </c>
    </row>
    <row r="37" ht="48" spans="1:10">
      <c r="A37" s="177"/>
      <c r="B37" s="177"/>
      <c r="C37" s="11" t="s">
        <v>520</v>
      </c>
      <c r="D37" s="11" t="s">
        <v>521</v>
      </c>
      <c r="E37" s="11" t="s">
        <v>575</v>
      </c>
      <c r="F37" s="176" t="s">
        <v>494</v>
      </c>
      <c r="G37" s="11" t="s">
        <v>550</v>
      </c>
      <c r="H37" s="176" t="s">
        <v>488</v>
      </c>
      <c r="I37" s="176" t="s">
        <v>489</v>
      </c>
      <c r="J37" s="11" t="s">
        <v>571</v>
      </c>
    </row>
    <row r="38" ht="48" spans="1:10">
      <c r="A38" s="177"/>
      <c r="B38" s="177"/>
      <c r="C38" s="11" t="s">
        <v>491</v>
      </c>
      <c r="D38" s="11" t="s">
        <v>576</v>
      </c>
      <c r="E38" s="11" t="s">
        <v>577</v>
      </c>
      <c r="F38" s="176" t="s">
        <v>578</v>
      </c>
      <c r="G38" s="11" t="s">
        <v>495</v>
      </c>
      <c r="H38" s="176" t="s">
        <v>488</v>
      </c>
      <c r="I38" s="176" t="s">
        <v>489</v>
      </c>
      <c r="J38" s="11" t="s">
        <v>571</v>
      </c>
    </row>
    <row r="39" ht="24" spans="1:10">
      <c r="A39" s="177"/>
      <c r="B39" s="177"/>
      <c r="C39" s="11" t="s">
        <v>483</v>
      </c>
      <c r="D39" s="11" t="s">
        <v>524</v>
      </c>
      <c r="E39" s="11" t="s">
        <v>579</v>
      </c>
      <c r="F39" s="176" t="s">
        <v>534</v>
      </c>
      <c r="G39" s="11" t="s">
        <v>580</v>
      </c>
      <c r="H39" s="176" t="s">
        <v>527</v>
      </c>
      <c r="I39" s="176" t="s">
        <v>489</v>
      </c>
      <c r="J39" s="11" t="s">
        <v>581</v>
      </c>
    </row>
    <row r="40" ht="24" spans="1:10">
      <c r="A40" s="177"/>
      <c r="B40" s="177"/>
      <c r="C40" s="11" t="s">
        <v>483</v>
      </c>
      <c r="D40" s="11" t="s">
        <v>484</v>
      </c>
      <c r="E40" s="11" t="s">
        <v>582</v>
      </c>
      <c r="F40" s="176" t="s">
        <v>486</v>
      </c>
      <c r="G40" s="11" t="s">
        <v>487</v>
      </c>
      <c r="H40" s="176" t="s">
        <v>488</v>
      </c>
      <c r="I40" s="176" t="s">
        <v>489</v>
      </c>
      <c r="J40" s="11" t="s">
        <v>583</v>
      </c>
    </row>
    <row r="41" ht="48" spans="1:10">
      <c r="A41" s="178"/>
      <c r="B41" s="178"/>
      <c r="C41" s="11" t="s">
        <v>491</v>
      </c>
      <c r="D41" s="11" t="s">
        <v>492</v>
      </c>
      <c r="E41" s="11" t="s">
        <v>493</v>
      </c>
      <c r="F41" s="176" t="s">
        <v>494</v>
      </c>
      <c r="G41" s="11" t="s">
        <v>495</v>
      </c>
      <c r="H41" s="176" t="s">
        <v>488</v>
      </c>
      <c r="I41" s="176" t="s">
        <v>489</v>
      </c>
      <c r="J41" s="11" t="s">
        <v>571</v>
      </c>
    </row>
    <row r="42" ht="48" spans="1:10">
      <c r="A42" s="15" t="s">
        <v>584</v>
      </c>
      <c r="B42" s="15" t="s">
        <v>585</v>
      </c>
      <c r="C42" s="11" t="s">
        <v>520</v>
      </c>
      <c r="D42" s="11" t="s">
        <v>521</v>
      </c>
      <c r="E42" s="11" t="s">
        <v>575</v>
      </c>
      <c r="F42" s="176" t="s">
        <v>494</v>
      </c>
      <c r="G42" s="11" t="s">
        <v>550</v>
      </c>
      <c r="H42" s="176" t="s">
        <v>488</v>
      </c>
      <c r="I42" s="176" t="s">
        <v>489</v>
      </c>
      <c r="J42" s="11" t="s">
        <v>586</v>
      </c>
    </row>
    <row r="43" ht="24" spans="1:10">
      <c r="A43" s="177"/>
      <c r="B43" s="177"/>
      <c r="C43" s="11" t="s">
        <v>483</v>
      </c>
      <c r="D43" s="11" t="s">
        <v>497</v>
      </c>
      <c r="E43" s="11" t="s">
        <v>587</v>
      </c>
      <c r="F43" s="176" t="s">
        <v>486</v>
      </c>
      <c r="G43" s="11" t="s">
        <v>508</v>
      </c>
      <c r="H43" s="176" t="s">
        <v>488</v>
      </c>
      <c r="I43" s="176" t="s">
        <v>489</v>
      </c>
      <c r="J43" s="11" t="s">
        <v>588</v>
      </c>
    </row>
    <row r="44" ht="24" spans="1:10">
      <c r="A44" s="177"/>
      <c r="B44" s="177"/>
      <c r="C44" s="11" t="s">
        <v>491</v>
      </c>
      <c r="D44" s="11" t="s">
        <v>576</v>
      </c>
      <c r="E44" s="11" t="s">
        <v>589</v>
      </c>
      <c r="F44" s="176" t="s">
        <v>486</v>
      </c>
      <c r="G44" s="11" t="s">
        <v>590</v>
      </c>
      <c r="H44" s="176" t="s">
        <v>488</v>
      </c>
      <c r="I44" s="176" t="s">
        <v>511</v>
      </c>
      <c r="J44" s="11" t="s">
        <v>591</v>
      </c>
    </row>
    <row r="45" ht="48" spans="1:10">
      <c r="A45" s="177"/>
      <c r="B45" s="177"/>
      <c r="C45" s="11" t="s">
        <v>491</v>
      </c>
      <c r="D45" s="11" t="s">
        <v>492</v>
      </c>
      <c r="E45" s="11" t="s">
        <v>592</v>
      </c>
      <c r="F45" s="176" t="s">
        <v>494</v>
      </c>
      <c r="G45" s="11" t="s">
        <v>174</v>
      </c>
      <c r="H45" s="176" t="s">
        <v>536</v>
      </c>
      <c r="I45" s="176" t="s">
        <v>489</v>
      </c>
      <c r="J45" s="11" t="s">
        <v>593</v>
      </c>
    </row>
    <row r="46" ht="24" spans="1:10">
      <c r="A46" s="177"/>
      <c r="B46" s="177"/>
      <c r="C46" s="11" t="s">
        <v>491</v>
      </c>
      <c r="D46" s="11" t="s">
        <v>570</v>
      </c>
      <c r="E46" s="11" t="s">
        <v>594</v>
      </c>
      <c r="F46" s="176" t="s">
        <v>494</v>
      </c>
      <c r="G46" s="11" t="s">
        <v>595</v>
      </c>
      <c r="H46" s="176" t="s">
        <v>596</v>
      </c>
      <c r="I46" s="176" t="s">
        <v>489</v>
      </c>
      <c r="J46" s="11" t="s">
        <v>597</v>
      </c>
    </row>
    <row r="47" ht="24" spans="1:10">
      <c r="A47" s="177"/>
      <c r="B47" s="177"/>
      <c r="C47" s="11" t="s">
        <v>483</v>
      </c>
      <c r="D47" s="11" t="s">
        <v>503</v>
      </c>
      <c r="E47" s="11" t="s">
        <v>598</v>
      </c>
      <c r="F47" s="176" t="s">
        <v>486</v>
      </c>
      <c r="G47" s="11" t="s">
        <v>508</v>
      </c>
      <c r="H47" s="176" t="s">
        <v>488</v>
      </c>
      <c r="I47" s="176" t="s">
        <v>489</v>
      </c>
      <c r="J47" s="11" t="s">
        <v>599</v>
      </c>
    </row>
    <row r="48" ht="60" spans="1:10">
      <c r="A48" s="177"/>
      <c r="B48" s="177"/>
      <c r="C48" s="11" t="s">
        <v>491</v>
      </c>
      <c r="D48" s="11" t="s">
        <v>500</v>
      </c>
      <c r="E48" s="11" t="s">
        <v>600</v>
      </c>
      <c r="F48" s="176" t="s">
        <v>494</v>
      </c>
      <c r="G48" s="11" t="s">
        <v>601</v>
      </c>
      <c r="H48" s="176" t="s">
        <v>488</v>
      </c>
      <c r="I48" s="176" t="s">
        <v>489</v>
      </c>
      <c r="J48" s="11" t="s">
        <v>602</v>
      </c>
    </row>
    <row r="49" spans="1:10">
      <c r="A49" s="177"/>
      <c r="B49" s="177"/>
      <c r="C49" s="11" t="s">
        <v>483</v>
      </c>
      <c r="D49" s="11" t="s">
        <v>524</v>
      </c>
      <c r="E49" s="11" t="s">
        <v>603</v>
      </c>
      <c r="F49" s="176" t="s">
        <v>534</v>
      </c>
      <c r="G49" s="11" t="s">
        <v>604</v>
      </c>
      <c r="H49" s="176" t="s">
        <v>527</v>
      </c>
      <c r="I49" s="176" t="s">
        <v>489</v>
      </c>
      <c r="J49" s="11" t="s">
        <v>605</v>
      </c>
    </row>
    <row r="50" ht="24" spans="1:10">
      <c r="A50" s="178"/>
      <c r="B50" s="178"/>
      <c r="C50" s="11" t="s">
        <v>483</v>
      </c>
      <c r="D50" s="11" t="s">
        <v>484</v>
      </c>
      <c r="E50" s="11" t="s">
        <v>606</v>
      </c>
      <c r="F50" s="176" t="s">
        <v>486</v>
      </c>
      <c r="G50" s="11" t="s">
        <v>508</v>
      </c>
      <c r="H50" s="176" t="s">
        <v>488</v>
      </c>
      <c r="I50" s="176" t="s">
        <v>489</v>
      </c>
      <c r="J50" s="11" t="s">
        <v>607</v>
      </c>
    </row>
    <row r="51" ht="36" spans="1:10">
      <c r="A51" s="15" t="s">
        <v>608</v>
      </c>
      <c r="B51" s="15" t="s">
        <v>609</v>
      </c>
      <c r="C51" s="11" t="s">
        <v>483</v>
      </c>
      <c r="D51" s="11" t="s">
        <v>524</v>
      </c>
      <c r="E51" s="11" t="s">
        <v>610</v>
      </c>
      <c r="F51" s="176" t="s">
        <v>486</v>
      </c>
      <c r="G51" s="11" t="s">
        <v>611</v>
      </c>
      <c r="H51" s="176" t="s">
        <v>612</v>
      </c>
      <c r="I51" s="176" t="s">
        <v>489</v>
      </c>
      <c r="J51" s="11" t="s">
        <v>555</v>
      </c>
    </row>
    <row r="52" ht="24" spans="1:10">
      <c r="A52" s="177"/>
      <c r="B52" s="177"/>
      <c r="C52" s="11" t="s">
        <v>491</v>
      </c>
      <c r="D52" s="11" t="s">
        <v>492</v>
      </c>
      <c r="E52" s="11" t="s">
        <v>613</v>
      </c>
      <c r="F52" s="176" t="s">
        <v>494</v>
      </c>
      <c r="G52" s="11" t="s">
        <v>565</v>
      </c>
      <c r="H52" s="176" t="s">
        <v>536</v>
      </c>
      <c r="I52" s="176" t="s">
        <v>489</v>
      </c>
      <c r="J52" s="11" t="s">
        <v>560</v>
      </c>
    </row>
    <row r="53" ht="36" spans="1:10">
      <c r="A53" s="177"/>
      <c r="B53" s="177"/>
      <c r="C53" s="11" t="s">
        <v>483</v>
      </c>
      <c r="D53" s="11" t="s">
        <v>497</v>
      </c>
      <c r="E53" s="11" t="s">
        <v>614</v>
      </c>
      <c r="F53" s="176" t="s">
        <v>486</v>
      </c>
      <c r="G53" s="11" t="s">
        <v>508</v>
      </c>
      <c r="H53" s="176" t="s">
        <v>488</v>
      </c>
      <c r="I53" s="176" t="s">
        <v>489</v>
      </c>
      <c r="J53" s="11" t="s">
        <v>555</v>
      </c>
    </row>
    <row r="54" ht="24" spans="1:10">
      <c r="A54" s="177"/>
      <c r="B54" s="177"/>
      <c r="C54" s="11" t="s">
        <v>520</v>
      </c>
      <c r="D54" s="11" t="s">
        <v>521</v>
      </c>
      <c r="E54" s="11" t="s">
        <v>615</v>
      </c>
      <c r="F54" s="176" t="s">
        <v>494</v>
      </c>
      <c r="G54" s="11" t="s">
        <v>523</v>
      </c>
      <c r="H54" s="176" t="s">
        <v>488</v>
      </c>
      <c r="I54" s="176" t="s">
        <v>489</v>
      </c>
      <c r="J54" s="11" t="s">
        <v>560</v>
      </c>
    </row>
    <row r="55" ht="24" spans="1:10">
      <c r="A55" s="177"/>
      <c r="B55" s="177"/>
      <c r="C55" s="11" t="s">
        <v>491</v>
      </c>
      <c r="D55" s="11" t="s">
        <v>500</v>
      </c>
      <c r="E55" s="11" t="s">
        <v>616</v>
      </c>
      <c r="F55" s="176" t="s">
        <v>486</v>
      </c>
      <c r="G55" s="11" t="s">
        <v>487</v>
      </c>
      <c r="H55" s="176" t="s">
        <v>488</v>
      </c>
      <c r="I55" s="176" t="s">
        <v>489</v>
      </c>
      <c r="J55" s="11" t="s">
        <v>560</v>
      </c>
    </row>
    <row r="56" ht="24" spans="1:10">
      <c r="A56" s="177"/>
      <c r="B56" s="177"/>
      <c r="C56" s="11" t="s">
        <v>483</v>
      </c>
      <c r="D56" s="11" t="s">
        <v>484</v>
      </c>
      <c r="E56" s="11" t="s">
        <v>556</v>
      </c>
      <c r="F56" s="176" t="s">
        <v>486</v>
      </c>
      <c r="G56" s="11" t="s">
        <v>487</v>
      </c>
      <c r="H56" s="176" t="s">
        <v>488</v>
      </c>
      <c r="I56" s="176" t="s">
        <v>489</v>
      </c>
      <c r="J56" s="11" t="s">
        <v>560</v>
      </c>
    </row>
    <row r="57" ht="36" spans="1:10">
      <c r="A57" s="178"/>
      <c r="B57" s="178"/>
      <c r="C57" s="11" t="s">
        <v>483</v>
      </c>
      <c r="D57" s="11" t="s">
        <v>503</v>
      </c>
      <c r="E57" s="11" t="s">
        <v>561</v>
      </c>
      <c r="F57" s="176" t="s">
        <v>486</v>
      </c>
      <c r="G57" s="11" t="s">
        <v>487</v>
      </c>
      <c r="H57" s="176" t="s">
        <v>488</v>
      </c>
      <c r="I57" s="176" t="s">
        <v>489</v>
      </c>
      <c r="J57" s="11" t="s">
        <v>555</v>
      </c>
    </row>
    <row r="58" ht="24" spans="1:10">
      <c r="A58" s="15" t="s">
        <v>617</v>
      </c>
      <c r="B58" s="15" t="s">
        <v>618</v>
      </c>
      <c r="C58" s="11" t="s">
        <v>491</v>
      </c>
      <c r="D58" s="11" t="s">
        <v>500</v>
      </c>
      <c r="E58" s="11" t="s">
        <v>619</v>
      </c>
      <c r="F58" s="176" t="s">
        <v>494</v>
      </c>
      <c r="G58" s="11" t="s">
        <v>523</v>
      </c>
      <c r="H58" s="176" t="s">
        <v>488</v>
      </c>
      <c r="I58" s="176" t="s">
        <v>489</v>
      </c>
      <c r="J58" s="11" t="s">
        <v>560</v>
      </c>
    </row>
    <row r="59" ht="36" spans="1:10">
      <c r="A59" s="177"/>
      <c r="B59" s="177"/>
      <c r="C59" s="11" t="s">
        <v>483</v>
      </c>
      <c r="D59" s="11" t="s">
        <v>484</v>
      </c>
      <c r="E59" s="11" t="s">
        <v>620</v>
      </c>
      <c r="F59" s="176" t="s">
        <v>486</v>
      </c>
      <c r="G59" s="11" t="s">
        <v>508</v>
      </c>
      <c r="H59" s="176" t="s">
        <v>488</v>
      </c>
      <c r="I59" s="176" t="s">
        <v>489</v>
      </c>
      <c r="J59" s="11" t="s">
        <v>555</v>
      </c>
    </row>
    <row r="60" ht="24" spans="1:10">
      <c r="A60" s="177"/>
      <c r="B60" s="177"/>
      <c r="C60" s="11" t="s">
        <v>491</v>
      </c>
      <c r="D60" s="11" t="s">
        <v>492</v>
      </c>
      <c r="E60" s="11" t="s">
        <v>621</v>
      </c>
      <c r="F60" s="176" t="s">
        <v>486</v>
      </c>
      <c r="G60" s="11" t="s">
        <v>622</v>
      </c>
      <c r="H60" s="176" t="s">
        <v>488</v>
      </c>
      <c r="I60" s="176" t="s">
        <v>511</v>
      </c>
      <c r="J60" s="11" t="s">
        <v>560</v>
      </c>
    </row>
    <row r="61" ht="24" spans="1:10">
      <c r="A61" s="177"/>
      <c r="B61" s="177"/>
      <c r="C61" s="11" t="s">
        <v>520</v>
      </c>
      <c r="D61" s="11" t="s">
        <v>521</v>
      </c>
      <c r="E61" s="11" t="s">
        <v>623</v>
      </c>
      <c r="F61" s="176" t="s">
        <v>494</v>
      </c>
      <c r="G61" s="11" t="s">
        <v>559</v>
      </c>
      <c r="H61" s="176" t="s">
        <v>488</v>
      </c>
      <c r="I61" s="176" t="s">
        <v>489</v>
      </c>
      <c r="J61" s="11" t="s">
        <v>560</v>
      </c>
    </row>
    <row r="62" ht="24" spans="1:10">
      <c r="A62" s="177"/>
      <c r="B62" s="177"/>
      <c r="C62" s="11" t="s">
        <v>520</v>
      </c>
      <c r="D62" s="11" t="s">
        <v>521</v>
      </c>
      <c r="E62" s="11" t="s">
        <v>624</v>
      </c>
      <c r="F62" s="176" t="s">
        <v>494</v>
      </c>
      <c r="G62" s="11" t="s">
        <v>523</v>
      </c>
      <c r="H62" s="176" t="s">
        <v>488</v>
      </c>
      <c r="I62" s="176" t="s">
        <v>489</v>
      </c>
      <c r="J62" s="11" t="s">
        <v>560</v>
      </c>
    </row>
    <row r="63" ht="36" spans="1:10">
      <c r="A63" s="177"/>
      <c r="B63" s="177"/>
      <c r="C63" s="11" t="s">
        <v>483</v>
      </c>
      <c r="D63" s="11" t="s">
        <v>484</v>
      </c>
      <c r="E63" s="11" t="s">
        <v>625</v>
      </c>
      <c r="F63" s="176" t="s">
        <v>486</v>
      </c>
      <c r="G63" s="11" t="s">
        <v>508</v>
      </c>
      <c r="H63" s="176" t="s">
        <v>488</v>
      </c>
      <c r="I63" s="176" t="s">
        <v>489</v>
      </c>
      <c r="J63" s="11" t="s">
        <v>555</v>
      </c>
    </row>
    <row r="64" ht="36" spans="1:10">
      <c r="A64" s="177"/>
      <c r="B64" s="177"/>
      <c r="C64" s="11" t="s">
        <v>483</v>
      </c>
      <c r="D64" s="11" t="s">
        <v>484</v>
      </c>
      <c r="E64" s="11" t="s">
        <v>626</v>
      </c>
      <c r="F64" s="176" t="s">
        <v>486</v>
      </c>
      <c r="G64" s="11" t="s">
        <v>508</v>
      </c>
      <c r="H64" s="176" t="s">
        <v>488</v>
      </c>
      <c r="I64" s="176" t="s">
        <v>489</v>
      </c>
      <c r="J64" s="11" t="s">
        <v>627</v>
      </c>
    </row>
    <row r="65" ht="36" spans="1:10">
      <c r="A65" s="177"/>
      <c r="B65" s="177"/>
      <c r="C65" s="11" t="s">
        <v>483</v>
      </c>
      <c r="D65" s="11" t="s">
        <v>484</v>
      </c>
      <c r="E65" s="11" t="s">
        <v>628</v>
      </c>
      <c r="F65" s="176" t="s">
        <v>534</v>
      </c>
      <c r="G65" s="11" t="s">
        <v>174</v>
      </c>
      <c r="H65" s="176" t="s">
        <v>488</v>
      </c>
      <c r="I65" s="176" t="s">
        <v>489</v>
      </c>
      <c r="J65" s="11" t="s">
        <v>555</v>
      </c>
    </row>
    <row r="66" ht="24" spans="1:10">
      <c r="A66" s="177"/>
      <c r="B66" s="177"/>
      <c r="C66" s="11" t="s">
        <v>491</v>
      </c>
      <c r="D66" s="11" t="s">
        <v>492</v>
      </c>
      <c r="E66" s="11" t="s">
        <v>629</v>
      </c>
      <c r="F66" s="176" t="s">
        <v>486</v>
      </c>
      <c r="G66" s="11" t="s">
        <v>508</v>
      </c>
      <c r="H66" s="176" t="s">
        <v>488</v>
      </c>
      <c r="I66" s="176" t="s">
        <v>489</v>
      </c>
      <c r="J66" s="11" t="s">
        <v>560</v>
      </c>
    </row>
    <row r="67" ht="36" spans="1:10">
      <c r="A67" s="177"/>
      <c r="B67" s="177"/>
      <c r="C67" s="11" t="s">
        <v>483</v>
      </c>
      <c r="D67" s="11" t="s">
        <v>497</v>
      </c>
      <c r="E67" s="11" t="s">
        <v>630</v>
      </c>
      <c r="F67" s="176" t="s">
        <v>494</v>
      </c>
      <c r="G67" s="11" t="s">
        <v>550</v>
      </c>
      <c r="H67" s="176" t="s">
        <v>488</v>
      </c>
      <c r="I67" s="176" t="s">
        <v>489</v>
      </c>
      <c r="J67" s="11" t="s">
        <v>555</v>
      </c>
    </row>
    <row r="68" ht="24" spans="1:10">
      <c r="A68" s="177"/>
      <c r="B68" s="177"/>
      <c r="C68" s="11" t="s">
        <v>491</v>
      </c>
      <c r="D68" s="11" t="s">
        <v>500</v>
      </c>
      <c r="E68" s="11" t="s">
        <v>631</v>
      </c>
      <c r="F68" s="176" t="s">
        <v>494</v>
      </c>
      <c r="G68" s="11" t="s">
        <v>559</v>
      </c>
      <c r="H68" s="176" t="s">
        <v>488</v>
      </c>
      <c r="I68" s="176" t="s">
        <v>489</v>
      </c>
      <c r="J68" s="11" t="s">
        <v>560</v>
      </c>
    </row>
    <row r="69" ht="36" spans="1:10">
      <c r="A69" s="178"/>
      <c r="B69" s="178"/>
      <c r="C69" s="11" t="s">
        <v>483</v>
      </c>
      <c r="D69" s="11" t="s">
        <v>503</v>
      </c>
      <c r="E69" s="11" t="s">
        <v>632</v>
      </c>
      <c r="F69" s="176" t="s">
        <v>486</v>
      </c>
      <c r="G69" s="11" t="s">
        <v>487</v>
      </c>
      <c r="H69" s="176" t="s">
        <v>488</v>
      </c>
      <c r="I69" s="176" t="s">
        <v>489</v>
      </c>
      <c r="J69" s="11" t="s">
        <v>555</v>
      </c>
    </row>
    <row r="70" ht="48" spans="1:10">
      <c r="A70" s="15" t="s">
        <v>633</v>
      </c>
      <c r="B70" s="15" t="s">
        <v>634</v>
      </c>
      <c r="C70" s="11" t="s">
        <v>491</v>
      </c>
      <c r="D70" s="11" t="s">
        <v>500</v>
      </c>
      <c r="E70" s="11" t="s">
        <v>635</v>
      </c>
      <c r="F70" s="176" t="s">
        <v>494</v>
      </c>
      <c r="G70" s="11" t="s">
        <v>174</v>
      </c>
      <c r="H70" s="176" t="s">
        <v>488</v>
      </c>
      <c r="I70" s="176" t="s">
        <v>489</v>
      </c>
      <c r="J70" s="11" t="s">
        <v>636</v>
      </c>
    </row>
    <row r="71" ht="48" spans="1:10">
      <c r="A71" s="177"/>
      <c r="B71" s="177"/>
      <c r="C71" s="11" t="s">
        <v>491</v>
      </c>
      <c r="D71" s="11" t="s">
        <v>492</v>
      </c>
      <c r="E71" s="11" t="s">
        <v>493</v>
      </c>
      <c r="F71" s="176" t="s">
        <v>494</v>
      </c>
      <c r="G71" s="11" t="s">
        <v>495</v>
      </c>
      <c r="H71" s="176" t="s">
        <v>488</v>
      </c>
      <c r="I71" s="176" t="s">
        <v>489</v>
      </c>
      <c r="J71" s="11" t="s">
        <v>637</v>
      </c>
    </row>
    <row r="72" ht="48" spans="1:10">
      <c r="A72" s="177"/>
      <c r="B72" s="177"/>
      <c r="C72" s="11" t="s">
        <v>491</v>
      </c>
      <c r="D72" s="11" t="s">
        <v>570</v>
      </c>
      <c r="E72" s="11" t="s">
        <v>509</v>
      </c>
      <c r="F72" s="176" t="s">
        <v>494</v>
      </c>
      <c r="G72" s="11" t="s">
        <v>174</v>
      </c>
      <c r="H72" s="176" t="s">
        <v>488</v>
      </c>
      <c r="I72" s="176" t="s">
        <v>489</v>
      </c>
      <c r="J72" s="11" t="s">
        <v>636</v>
      </c>
    </row>
    <row r="73" ht="48" spans="1:10">
      <c r="A73" s="177"/>
      <c r="B73" s="177"/>
      <c r="C73" s="11" t="s">
        <v>483</v>
      </c>
      <c r="D73" s="11" t="s">
        <v>503</v>
      </c>
      <c r="E73" s="11" t="s">
        <v>638</v>
      </c>
      <c r="F73" s="176" t="s">
        <v>494</v>
      </c>
      <c r="G73" s="11" t="s">
        <v>639</v>
      </c>
      <c r="H73" s="176" t="s">
        <v>596</v>
      </c>
      <c r="I73" s="176" t="s">
        <v>489</v>
      </c>
      <c r="J73" s="11" t="s">
        <v>637</v>
      </c>
    </row>
    <row r="74" ht="48" spans="1:10">
      <c r="A74" s="178"/>
      <c r="B74" s="178"/>
      <c r="C74" s="11" t="s">
        <v>520</v>
      </c>
      <c r="D74" s="11" t="s">
        <v>521</v>
      </c>
      <c r="E74" s="11" t="s">
        <v>640</v>
      </c>
      <c r="F74" s="176" t="s">
        <v>494</v>
      </c>
      <c r="G74" s="11" t="s">
        <v>559</v>
      </c>
      <c r="H74" s="176" t="s">
        <v>488</v>
      </c>
      <c r="I74" s="176" t="s">
        <v>489</v>
      </c>
      <c r="J74" s="11" t="s">
        <v>637</v>
      </c>
    </row>
    <row r="75" ht="36" spans="1:10">
      <c r="A75" s="15" t="s">
        <v>641</v>
      </c>
      <c r="B75" s="15" t="s">
        <v>642</v>
      </c>
      <c r="C75" s="11" t="s">
        <v>483</v>
      </c>
      <c r="D75" s="11" t="s">
        <v>484</v>
      </c>
      <c r="E75" s="11" t="s">
        <v>556</v>
      </c>
      <c r="F75" s="176" t="s">
        <v>486</v>
      </c>
      <c r="G75" s="11" t="s">
        <v>508</v>
      </c>
      <c r="H75" s="176" t="s">
        <v>488</v>
      </c>
      <c r="I75" s="176" t="s">
        <v>489</v>
      </c>
      <c r="J75" s="11" t="s">
        <v>643</v>
      </c>
    </row>
    <row r="76" ht="36" spans="1:10">
      <c r="A76" s="177"/>
      <c r="B76" s="177"/>
      <c r="C76" s="11" t="s">
        <v>520</v>
      </c>
      <c r="D76" s="11" t="s">
        <v>521</v>
      </c>
      <c r="E76" s="11" t="s">
        <v>644</v>
      </c>
      <c r="F76" s="176" t="s">
        <v>494</v>
      </c>
      <c r="G76" s="11" t="s">
        <v>645</v>
      </c>
      <c r="H76" s="176" t="s">
        <v>488</v>
      </c>
      <c r="I76" s="176" t="s">
        <v>489</v>
      </c>
      <c r="J76" s="11" t="s">
        <v>643</v>
      </c>
    </row>
    <row r="77" ht="36" spans="1:10">
      <c r="A77" s="177"/>
      <c r="B77" s="177"/>
      <c r="C77" s="11" t="s">
        <v>483</v>
      </c>
      <c r="D77" s="11" t="s">
        <v>524</v>
      </c>
      <c r="E77" s="11" t="s">
        <v>646</v>
      </c>
      <c r="F77" s="176" t="s">
        <v>486</v>
      </c>
      <c r="G77" s="11" t="s">
        <v>595</v>
      </c>
      <c r="H77" s="176" t="s">
        <v>612</v>
      </c>
      <c r="I77" s="176" t="s">
        <v>489</v>
      </c>
      <c r="J77" s="11" t="s">
        <v>643</v>
      </c>
    </row>
    <row r="78" ht="36" spans="1:10">
      <c r="A78" s="177"/>
      <c r="B78" s="177"/>
      <c r="C78" s="11" t="s">
        <v>483</v>
      </c>
      <c r="D78" s="11" t="s">
        <v>497</v>
      </c>
      <c r="E78" s="11" t="s">
        <v>647</v>
      </c>
      <c r="F78" s="176" t="s">
        <v>486</v>
      </c>
      <c r="G78" s="11" t="s">
        <v>487</v>
      </c>
      <c r="H78" s="176" t="s">
        <v>488</v>
      </c>
      <c r="I78" s="176" t="s">
        <v>489</v>
      </c>
      <c r="J78" s="11" t="s">
        <v>643</v>
      </c>
    </row>
    <row r="79" ht="36" spans="1:10">
      <c r="A79" s="178"/>
      <c r="B79" s="178"/>
      <c r="C79" s="11" t="s">
        <v>491</v>
      </c>
      <c r="D79" s="11" t="s">
        <v>492</v>
      </c>
      <c r="E79" s="11" t="s">
        <v>613</v>
      </c>
      <c r="F79" s="176" t="s">
        <v>494</v>
      </c>
      <c r="G79" s="11" t="s">
        <v>565</v>
      </c>
      <c r="H79" s="176" t="s">
        <v>536</v>
      </c>
      <c r="I79" s="176" t="s">
        <v>489</v>
      </c>
      <c r="J79" s="11" t="s">
        <v>643</v>
      </c>
    </row>
    <row r="80" ht="36" spans="1:10">
      <c r="A80" s="15" t="s">
        <v>648</v>
      </c>
      <c r="B80" s="15" t="s">
        <v>642</v>
      </c>
      <c r="C80" s="11" t="s">
        <v>483</v>
      </c>
      <c r="D80" s="11" t="s">
        <v>484</v>
      </c>
      <c r="E80" s="11" t="s">
        <v>556</v>
      </c>
      <c r="F80" s="176" t="s">
        <v>486</v>
      </c>
      <c r="G80" s="11" t="s">
        <v>487</v>
      </c>
      <c r="H80" s="176" t="s">
        <v>488</v>
      </c>
      <c r="I80" s="176" t="s">
        <v>489</v>
      </c>
      <c r="J80" s="11" t="s">
        <v>643</v>
      </c>
    </row>
    <row r="81" ht="36" spans="1:10">
      <c r="A81" s="177"/>
      <c r="B81" s="177"/>
      <c r="C81" s="11" t="s">
        <v>483</v>
      </c>
      <c r="D81" s="11" t="s">
        <v>497</v>
      </c>
      <c r="E81" s="11" t="s">
        <v>614</v>
      </c>
      <c r="F81" s="176" t="s">
        <v>486</v>
      </c>
      <c r="G81" s="11" t="s">
        <v>508</v>
      </c>
      <c r="H81" s="176" t="s">
        <v>488</v>
      </c>
      <c r="I81" s="176" t="s">
        <v>489</v>
      </c>
      <c r="J81" s="11" t="s">
        <v>643</v>
      </c>
    </row>
    <row r="82" ht="36" spans="1:10">
      <c r="A82" s="177"/>
      <c r="B82" s="177"/>
      <c r="C82" s="11" t="s">
        <v>520</v>
      </c>
      <c r="D82" s="11" t="s">
        <v>521</v>
      </c>
      <c r="E82" s="11" t="s">
        <v>649</v>
      </c>
      <c r="F82" s="176" t="s">
        <v>494</v>
      </c>
      <c r="G82" s="11" t="s">
        <v>645</v>
      </c>
      <c r="H82" s="176" t="s">
        <v>488</v>
      </c>
      <c r="I82" s="176" t="s">
        <v>489</v>
      </c>
      <c r="J82" s="11" t="s">
        <v>643</v>
      </c>
    </row>
    <row r="83" ht="36" spans="1:10">
      <c r="A83" s="177"/>
      <c r="B83" s="177"/>
      <c r="C83" s="11" t="s">
        <v>491</v>
      </c>
      <c r="D83" s="11" t="s">
        <v>492</v>
      </c>
      <c r="E83" s="11" t="s">
        <v>613</v>
      </c>
      <c r="F83" s="176" t="s">
        <v>494</v>
      </c>
      <c r="G83" s="11" t="s">
        <v>565</v>
      </c>
      <c r="H83" s="176" t="s">
        <v>536</v>
      </c>
      <c r="I83" s="176" t="s">
        <v>489</v>
      </c>
      <c r="J83" s="11" t="s">
        <v>643</v>
      </c>
    </row>
    <row r="84" ht="36" spans="1:10">
      <c r="A84" s="178"/>
      <c r="B84" s="178"/>
      <c r="C84" s="11" t="s">
        <v>483</v>
      </c>
      <c r="D84" s="11" t="s">
        <v>524</v>
      </c>
      <c r="E84" s="11" t="s">
        <v>610</v>
      </c>
      <c r="F84" s="176" t="s">
        <v>486</v>
      </c>
      <c r="G84" s="11" t="s">
        <v>650</v>
      </c>
      <c r="H84" s="176" t="s">
        <v>612</v>
      </c>
      <c r="I84" s="176" t="s">
        <v>489</v>
      </c>
      <c r="J84" s="11" t="s">
        <v>643</v>
      </c>
    </row>
    <row r="85" ht="24" spans="1:10">
      <c r="A85" s="15" t="s">
        <v>651</v>
      </c>
      <c r="B85" s="15" t="s">
        <v>652</v>
      </c>
      <c r="C85" s="11" t="s">
        <v>483</v>
      </c>
      <c r="D85" s="11" t="s">
        <v>484</v>
      </c>
      <c r="E85" s="11" t="s">
        <v>507</v>
      </c>
      <c r="F85" s="176" t="s">
        <v>486</v>
      </c>
      <c r="G85" s="11" t="s">
        <v>508</v>
      </c>
      <c r="H85" s="176" t="s">
        <v>488</v>
      </c>
      <c r="I85" s="176" t="s">
        <v>489</v>
      </c>
      <c r="J85" s="11" t="s">
        <v>542</v>
      </c>
    </row>
    <row r="86" ht="36" spans="1:10">
      <c r="A86" s="177"/>
      <c r="B86" s="177"/>
      <c r="C86" s="11" t="s">
        <v>483</v>
      </c>
      <c r="D86" s="11" t="s">
        <v>503</v>
      </c>
      <c r="E86" s="11" t="s">
        <v>653</v>
      </c>
      <c r="F86" s="176" t="s">
        <v>534</v>
      </c>
      <c r="G86" s="11" t="s">
        <v>654</v>
      </c>
      <c r="H86" s="176" t="s">
        <v>527</v>
      </c>
      <c r="I86" s="176" t="s">
        <v>489</v>
      </c>
      <c r="J86" s="11" t="s">
        <v>655</v>
      </c>
    </row>
    <row r="87" ht="15" customHeight="1" spans="1:10">
      <c r="A87" s="177"/>
      <c r="B87" s="177"/>
      <c r="C87" s="11" t="s">
        <v>491</v>
      </c>
      <c r="D87" s="11" t="s">
        <v>492</v>
      </c>
      <c r="E87" s="11" t="s">
        <v>656</v>
      </c>
      <c r="F87" s="176" t="s">
        <v>486</v>
      </c>
      <c r="G87" s="11" t="s">
        <v>657</v>
      </c>
      <c r="H87" s="176" t="s">
        <v>488</v>
      </c>
      <c r="I87" s="176" t="s">
        <v>489</v>
      </c>
      <c r="J87" s="11" t="s">
        <v>658</v>
      </c>
    </row>
    <row r="88" ht="24" spans="1:10">
      <c r="A88" s="177"/>
      <c r="B88" s="177"/>
      <c r="C88" s="11" t="s">
        <v>483</v>
      </c>
      <c r="D88" s="11" t="s">
        <v>524</v>
      </c>
      <c r="E88" s="11" t="s">
        <v>659</v>
      </c>
      <c r="F88" s="176" t="s">
        <v>534</v>
      </c>
      <c r="G88" s="11" t="s">
        <v>660</v>
      </c>
      <c r="H88" s="176" t="s">
        <v>527</v>
      </c>
      <c r="I88" s="176" t="s">
        <v>489</v>
      </c>
      <c r="J88" s="11" t="s">
        <v>661</v>
      </c>
    </row>
    <row r="89" ht="15" customHeight="1" spans="1:10">
      <c r="A89" s="177"/>
      <c r="B89" s="177"/>
      <c r="C89" s="11" t="s">
        <v>491</v>
      </c>
      <c r="D89" s="11" t="s">
        <v>500</v>
      </c>
      <c r="E89" s="11" t="s">
        <v>662</v>
      </c>
      <c r="F89" s="176" t="s">
        <v>486</v>
      </c>
      <c r="G89" s="11" t="s">
        <v>663</v>
      </c>
      <c r="H89" s="176" t="s">
        <v>488</v>
      </c>
      <c r="I89" s="176" t="s">
        <v>511</v>
      </c>
      <c r="J89" s="11" t="s">
        <v>664</v>
      </c>
    </row>
    <row r="90" ht="24" spans="1:10">
      <c r="A90" s="177"/>
      <c r="B90" s="177"/>
      <c r="C90" s="11" t="s">
        <v>520</v>
      </c>
      <c r="D90" s="11" t="s">
        <v>521</v>
      </c>
      <c r="E90" s="11" t="s">
        <v>665</v>
      </c>
      <c r="F90" s="176" t="s">
        <v>494</v>
      </c>
      <c r="G90" s="11" t="s">
        <v>550</v>
      </c>
      <c r="H90" s="176" t="s">
        <v>488</v>
      </c>
      <c r="I90" s="176" t="s">
        <v>489</v>
      </c>
      <c r="J90" s="11" t="s">
        <v>666</v>
      </c>
    </row>
    <row r="91" ht="36" spans="1:10">
      <c r="A91" s="177"/>
      <c r="B91" s="177"/>
      <c r="C91" s="11" t="s">
        <v>483</v>
      </c>
      <c r="D91" s="11" t="s">
        <v>524</v>
      </c>
      <c r="E91" s="11" t="s">
        <v>653</v>
      </c>
      <c r="F91" s="176" t="s">
        <v>534</v>
      </c>
      <c r="G91" s="11" t="s">
        <v>654</v>
      </c>
      <c r="H91" s="176" t="s">
        <v>527</v>
      </c>
      <c r="I91" s="176" t="s">
        <v>489</v>
      </c>
      <c r="J91" s="11" t="s">
        <v>655</v>
      </c>
    </row>
    <row r="92" ht="24" spans="1:10">
      <c r="A92" s="178"/>
      <c r="B92" s="178"/>
      <c r="C92" s="11" t="s">
        <v>483</v>
      </c>
      <c r="D92" s="11" t="s">
        <v>503</v>
      </c>
      <c r="E92" s="11" t="s">
        <v>667</v>
      </c>
      <c r="F92" s="176" t="s">
        <v>534</v>
      </c>
      <c r="G92" s="11" t="s">
        <v>660</v>
      </c>
      <c r="H92" s="176" t="s">
        <v>527</v>
      </c>
      <c r="I92" s="176" t="s">
        <v>489</v>
      </c>
      <c r="J92" s="11" t="s">
        <v>661</v>
      </c>
    </row>
    <row r="93" ht="60" spans="1:10">
      <c r="A93" s="15" t="s">
        <v>668</v>
      </c>
      <c r="B93" s="15" t="s">
        <v>669</v>
      </c>
      <c r="C93" s="11" t="s">
        <v>491</v>
      </c>
      <c r="D93" s="11" t="s">
        <v>500</v>
      </c>
      <c r="E93" s="11" t="s">
        <v>600</v>
      </c>
      <c r="F93" s="176" t="s">
        <v>494</v>
      </c>
      <c r="G93" s="11" t="s">
        <v>495</v>
      </c>
      <c r="H93" s="176" t="s">
        <v>488</v>
      </c>
      <c r="I93" s="176" t="s">
        <v>489</v>
      </c>
      <c r="J93" s="11" t="s">
        <v>670</v>
      </c>
    </row>
    <row r="94" ht="60" spans="1:10">
      <c r="A94" s="177"/>
      <c r="B94" s="177"/>
      <c r="C94" s="11" t="s">
        <v>491</v>
      </c>
      <c r="D94" s="11" t="s">
        <v>570</v>
      </c>
      <c r="E94" s="11" t="s">
        <v>509</v>
      </c>
      <c r="F94" s="176" t="s">
        <v>494</v>
      </c>
      <c r="G94" s="11" t="s">
        <v>174</v>
      </c>
      <c r="H94" s="176" t="s">
        <v>488</v>
      </c>
      <c r="I94" s="176" t="s">
        <v>489</v>
      </c>
      <c r="J94" s="11" t="s">
        <v>670</v>
      </c>
    </row>
    <row r="95" ht="24" spans="1:10">
      <c r="A95" s="177"/>
      <c r="B95" s="177"/>
      <c r="C95" s="11" t="s">
        <v>483</v>
      </c>
      <c r="D95" s="11" t="s">
        <v>484</v>
      </c>
      <c r="E95" s="11" t="s">
        <v>671</v>
      </c>
      <c r="F95" s="176" t="s">
        <v>486</v>
      </c>
      <c r="G95" s="11" t="s">
        <v>508</v>
      </c>
      <c r="H95" s="176" t="s">
        <v>488</v>
      </c>
      <c r="I95" s="176" t="s">
        <v>489</v>
      </c>
      <c r="J95" s="11" t="s">
        <v>490</v>
      </c>
    </row>
    <row r="96" ht="60" spans="1:10">
      <c r="A96" s="177"/>
      <c r="B96" s="177"/>
      <c r="C96" s="11" t="s">
        <v>491</v>
      </c>
      <c r="D96" s="11" t="s">
        <v>492</v>
      </c>
      <c r="E96" s="11" t="s">
        <v>672</v>
      </c>
      <c r="F96" s="176" t="s">
        <v>494</v>
      </c>
      <c r="G96" s="11" t="s">
        <v>174</v>
      </c>
      <c r="H96" s="176" t="s">
        <v>488</v>
      </c>
      <c r="I96" s="176" t="s">
        <v>489</v>
      </c>
      <c r="J96" s="11" t="s">
        <v>673</v>
      </c>
    </row>
    <row r="97" ht="36" spans="1:10">
      <c r="A97" s="177"/>
      <c r="B97" s="177"/>
      <c r="C97" s="11" t="s">
        <v>483</v>
      </c>
      <c r="D97" s="11" t="s">
        <v>503</v>
      </c>
      <c r="E97" s="11" t="s">
        <v>674</v>
      </c>
      <c r="F97" s="176" t="s">
        <v>486</v>
      </c>
      <c r="G97" s="11" t="s">
        <v>675</v>
      </c>
      <c r="H97" s="176" t="s">
        <v>676</v>
      </c>
      <c r="I97" s="176" t="s">
        <v>489</v>
      </c>
      <c r="J97" s="11" t="s">
        <v>677</v>
      </c>
    </row>
    <row r="98" ht="24" spans="1:10">
      <c r="A98" s="177"/>
      <c r="B98" s="177"/>
      <c r="C98" s="11" t="s">
        <v>483</v>
      </c>
      <c r="D98" s="11" t="s">
        <v>524</v>
      </c>
      <c r="E98" s="11" t="s">
        <v>678</v>
      </c>
      <c r="F98" s="176" t="s">
        <v>494</v>
      </c>
      <c r="G98" s="11" t="s">
        <v>679</v>
      </c>
      <c r="H98" s="176" t="s">
        <v>527</v>
      </c>
      <c r="I98" s="176" t="s">
        <v>489</v>
      </c>
      <c r="J98" s="11" t="s">
        <v>528</v>
      </c>
    </row>
    <row r="99" ht="24" spans="1:10">
      <c r="A99" s="177"/>
      <c r="B99" s="177"/>
      <c r="C99" s="11" t="s">
        <v>483</v>
      </c>
      <c r="D99" s="11" t="s">
        <v>497</v>
      </c>
      <c r="E99" s="11" t="s">
        <v>680</v>
      </c>
      <c r="F99" s="176" t="s">
        <v>486</v>
      </c>
      <c r="G99" s="11" t="s">
        <v>681</v>
      </c>
      <c r="H99" s="176" t="s">
        <v>488</v>
      </c>
      <c r="I99" s="176" t="s">
        <v>489</v>
      </c>
      <c r="J99" s="11" t="s">
        <v>499</v>
      </c>
    </row>
    <row r="100" ht="60" spans="1:10">
      <c r="A100" s="177"/>
      <c r="B100" s="177"/>
      <c r="C100" s="11" t="s">
        <v>520</v>
      </c>
      <c r="D100" s="11" t="s">
        <v>521</v>
      </c>
      <c r="E100" s="11" t="s">
        <v>640</v>
      </c>
      <c r="F100" s="176" t="s">
        <v>494</v>
      </c>
      <c r="G100" s="11" t="s">
        <v>682</v>
      </c>
      <c r="H100" s="176" t="s">
        <v>488</v>
      </c>
      <c r="I100" s="176" t="s">
        <v>489</v>
      </c>
      <c r="J100" s="11" t="s">
        <v>673</v>
      </c>
    </row>
    <row r="101" ht="60" spans="1:10">
      <c r="A101" s="178"/>
      <c r="B101" s="178"/>
      <c r="C101" s="11" t="s">
        <v>491</v>
      </c>
      <c r="D101" s="11" t="s">
        <v>576</v>
      </c>
      <c r="E101" s="11" t="s">
        <v>683</v>
      </c>
      <c r="F101" s="176" t="s">
        <v>494</v>
      </c>
      <c r="G101" s="11" t="s">
        <v>174</v>
      </c>
      <c r="H101" s="176" t="s">
        <v>488</v>
      </c>
      <c r="I101" s="176" t="s">
        <v>489</v>
      </c>
      <c r="J101" s="11" t="s">
        <v>670</v>
      </c>
    </row>
  </sheetData>
  <mergeCells count="26">
    <mergeCell ref="A2:J2"/>
    <mergeCell ref="A3:H3"/>
    <mergeCell ref="A8:A18"/>
    <mergeCell ref="A19:A25"/>
    <mergeCell ref="A26:A32"/>
    <mergeCell ref="A33:A41"/>
    <mergeCell ref="A42:A50"/>
    <mergeCell ref="A51:A57"/>
    <mergeCell ref="A58:A69"/>
    <mergeCell ref="A70:A74"/>
    <mergeCell ref="A75:A79"/>
    <mergeCell ref="A80:A84"/>
    <mergeCell ref="A85:A92"/>
    <mergeCell ref="A93:A101"/>
    <mergeCell ref="B8:B18"/>
    <mergeCell ref="B19:B25"/>
    <mergeCell ref="B26:B32"/>
    <mergeCell ref="B33:B41"/>
    <mergeCell ref="B42:B50"/>
    <mergeCell ref="B51:B57"/>
    <mergeCell ref="B58:B69"/>
    <mergeCell ref="B70:B74"/>
    <mergeCell ref="B75:B79"/>
    <mergeCell ref="B80:B84"/>
    <mergeCell ref="B85:B92"/>
    <mergeCell ref="B93:B101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9.10909090909091" defaultRowHeight="12" customHeight="1" outlineLevelRow="5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32" customWidth="1"/>
    <col min="12" max="16384" width="9.10909090909091" style="32"/>
  </cols>
  <sheetData>
    <row r="1" customHeight="1" spans="10:10">
      <c r="J1" s="26"/>
    </row>
    <row r="2" ht="36" customHeight="1" spans="1:10">
      <c r="A2" s="33" t="s">
        <v>684</v>
      </c>
      <c r="B2" s="33"/>
      <c r="C2" s="33"/>
      <c r="D2" s="33"/>
      <c r="E2" s="33"/>
      <c r="F2" s="34"/>
      <c r="G2" s="33"/>
      <c r="H2" s="34"/>
      <c r="I2" s="34"/>
      <c r="J2" s="33"/>
    </row>
    <row r="3" s="31" customFormat="1" ht="24" customHeight="1" spans="1:10">
      <c r="A3" s="35" t="s">
        <v>1</v>
      </c>
      <c r="B3" s="36"/>
      <c r="C3" s="36"/>
      <c r="D3" s="36"/>
      <c r="E3" s="36"/>
      <c r="G3" s="36"/>
      <c r="J3" s="36"/>
    </row>
    <row r="4" ht="44.25" customHeight="1" spans="1:10">
      <c r="A4" s="7" t="s">
        <v>470</v>
      </c>
      <c r="B4" s="7" t="s">
        <v>471</v>
      </c>
      <c r="C4" s="7" t="s">
        <v>472</v>
      </c>
      <c r="D4" s="7" t="s">
        <v>473</v>
      </c>
      <c r="E4" s="7" t="s">
        <v>474</v>
      </c>
      <c r="F4" s="37" t="s">
        <v>475</v>
      </c>
      <c r="G4" s="7" t="s">
        <v>476</v>
      </c>
      <c r="H4" s="37" t="s">
        <v>477</v>
      </c>
      <c r="I4" s="37" t="s">
        <v>478</v>
      </c>
      <c r="J4" s="7" t="s">
        <v>479</v>
      </c>
    </row>
    <row r="5" ht="14.25" customHeight="1" spans="1:10">
      <c r="A5" s="7">
        <v>1</v>
      </c>
      <c r="B5" s="7">
        <v>2</v>
      </c>
      <c r="C5" s="7">
        <v>3</v>
      </c>
      <c r="D5" s="7">
        <v>4</v>
      </c>
      <c r="E5" s="7">
        <v>5</v>
      </c>
      <c r="F5" s="37">
        <v>6</v>
      </c>
      <c r="G5" s="7">
        <v>7</v>
      </c>
      <c r="H5" s="37">
        <v>8</v>
      </c>
      <c r="I5" s="37">
        <v>9</v>
      </c>
      <c r="J5" s="7">
        <v>10</v>
      </c>
    </row>
    <row r="6" customHeight="1" spans="1:1">
      <c r="A6" s="36" t="s">
        <v>685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9.10909090909091" defaultRowHeight="14.25" customHeight="1" outlineLevelRow="7" outlineLevelCol="4"/>
  <cols>
    <col min="1" max="1" width="20.6636363636364" style="160" customWidth="1"/>
    <col min="2" max="2" width="32.1090909090909" style="42" customWidth="1"/>
    <col min="3" max="3" width="27.6636363636364" style="42" customWidth="1"/>
    <col min="4" max="5" width="36.6636363636364" style="42" customWidth="1"/>
    <col min="6" max="6" width="9.10909090909091" style="32" customWidth="1"/>
    <col min="7" max="16384" width="9.10909090909091" style="32"/>
  </cols>
  <sheetData>
    <row r="1" ht="12" customHeight="1" spans="1:5">
      <c r="A1" s="161">
        <v>0</v>
      </c>
      <c r="B1" s="162">
        <v>1</v>
      </c>
      <c r="C1" s="163"/>
      <c r="D1" s="163"/>
      <c r="E1" s="163"/>
    </row>
    <row r="2" ht="36" customHeight="1" spans="1:5">
      <c r="A2" s="164" t="s">
        <v>686</v>
      </c>
      <c r="B2" s="165"/>
      <c r="C2" s="165"/>
      <c r="D2" s="165"/>
      <c r="E2" s="165"/>
    </row>
    <row r="3" s="62" customFormat="1" ht="24" customHeight="1" spans="1:5">
      <c r="A3" s="35" t="s">
        <v>1</v>
      </c>
      <c r="B3" s="166"/>
      <c r="C3" s="137"/>
      <c r="D3" s="137"/>
      <c r="E3" s="137" t="s">
        <v>55</v>
      </c>
    </row>
    <row r="4" ht="19.5" customHeight="1" spans="1:5">
      <c r="A4" s="167" t="s">
        <v>156</v>
      </c>
      <c r="B4" s="49" t="s">
        <v>157</v>
      </c>
      <c r="C4" s="50" t="s">
        <v>687</v>
      </c>
      <c r="D4" s="51"/>
      <c r="E4" s="168"/>
    </row>
    <row r="5" ht="18.75" customHeight="1" spans="1:5">
      <c r="A5" s="169"/>
      <c r="B5" s="54"/>
      <c r="C5" s="49" t="s">
        <v>58</v>
      </c>
      <c r="D5" s="50" t="s">
        <v>78</v>
      </c>
      <c r="E5" s="49" t="s">
        <v>79</v>
      </c>
    </row>
    <row r="6" ht="18.75" customHeight="1" spans="1:5">
      <c r="A6" s="170">
        <v>1</v>
      </c>
      <c r="B6" s="28">
        <v>2</v>
      </c>
      <c r="C6" s="28">
        <v>3</v>
      </c>
      <c r="D6" s="28">
        <v>4</v>
      </c>
      <c r="E6" s="28">
        <v>5</v>
      </c>
    </row>
    <row r="7" ht="18.75" customHeight="1" spans="1:5">
      <c r="A7" s="171" t="s">
        <v>104</v>
      </c>
      <c r="B7" s="172" t="s">
        <v>104</v>
      </c>
      <c r="C7" s="173"/>
      <c r="D7" s="173"/>
      <c r="E7" s="173"/>
    </row>
    <row r="8" customHeight="1" spans="1:1">
      <c r="A8" s="174" t="s">
        <v>688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7" sqref="A7"/>
    </sheetView>
  </sheetViews>
  <sheetFormatPr defaultColWidth="7.33636363636364" defaultRowHeight="12" outlineLevelRow="6" outlineLevelCol="4"/>
  <cols>
    <col min="1" max="1" width="20.3363636363636" style="148" customWidth="1"/>
    <col min="2" max="2" width="21.1090909090909" style="148" customWidth="1"/>
    <col min="3" max="5" width="27.6636363636364" style="148" customWidth="1"/>
    <col min="6" max="16384" width="7.33636363636364" style="148"/>
  </cols>
  <sheetData>
    <row r="1" ht="21" customHeight="1" spans="5:5">
      <c r="E1" s="149"/>
    </row>
    <row r="2" ht="33.75" customHeight="1" spans="1:5">
      <c r="A2" s="150" t="s">
        <v>689</v>
      </c>
      <c r="B2" s="150"/>
      <c r="C2" s="150"/>
      <c r="D2" s="150"/>
      <c r="E2" s="150"/>
    </row>
    <row r="3" ht="15" customHeight="1" spans="1:5">
      <c r="A3" s="151" t="s">
        <v>690</v>
      </c>
      <c r="B3" s="151"/>
      <c r="C3" s="151"/>
      <c r="D3" s="151"/>
      <c r="E3" s="152" t="s">
        <v>372</v>
      </c>
    </row>
    <row r="4" ht="28.05" customHeight="1" spans="1:5">
      <c r="A4" s="153" t="s">
        <v>76</v>
      </c>
      <c r="B4" s="154" t="s">
        <v>77</v>
      </c>
      <c r="C4" s="155" t="s">
        <v>691</v>
      </c>
      <c r="D4" s="155"/>
      <c r="E4" s="155"/>
    </row>
    <row r="5" ht="21" customHeight="1" spans="1:5">
      <c r="A5" s="156"/>
      <c r="B5" s="157"/>
      <c r="C5" s="155" t="s">
        <v>58</v>
      </c>
      <c r="D5" s="155" t="s">
        <v>78</v>
      </c>
      <c r="E5" s="155" t="s">
        <v>79</v>
      </c>
    </row>
    <row r="6" ht="19.95" customHeight="1" spans="1:5">
      <c r="A6" s="158" t="s">
        <v>58</v>
      </c>
      <c r="B6" s="158" t="s">
        <v>480</v>
      </c>
      <c r="C6" s="155" t="s">
        <v>692</v>
      </c>
      <c r="D6" s="155" t="s">
        <v>692</v>
      </c>
      <c r="E6" s="155" t="s">
        <v>692</v>
      </c>
    </row>
    <row r="7" ht="16.95" customHeight="1" spans="1:5">
      <c r="A7" s="151" t="s">
        <v>693</v>
      </c>
      <c r="B7" s="151"/>
      <c r="C7" s="159"/>
      <c r="D7" s="159"/>
      <c r="E7" s="159"/>
    </row>
  </sheetData>
  <mergeCells count="4">
    <mergeCell ref="A2:E2"/>
    <mergeCell ref="C4:E4"/>
    <mergeCell ref="A4:A5"/>
    <mergeCell ref="B4:B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0"/>
  <sheetViews>
    <sheetView topLeftCell="A7" workbookViewId="0">
      <selection activeCell="G10" sqref="G10:G19"/>
    </sheetView>
  </sheetViews>
  <sheetFormatPr defaultColWidth="9.10909090909091" defaultRowHeight="14.25" customHeight="1"/>
  <cols>
    <col min="1" max="1" width="39.1090909090909" style="42" customWidth="1"/>
    <col min="2" max="2" width="21.6636363636364" style="42" customWidth="1"/>
    <col min="3" max="3" width="35.3363636363636" style="42" customWidth="1"/>
    <col min="4" max="4" width="7.66363636363636" style="42" customWidth="1"/>
    <col min="5" max="6" width="10.3363636363636" style="42" customWidth="1"/>
    <col min="7" max="7" width="12" style="42" customWidth="1"/>
    <col min="8" max="12" width="10" style="42" customWidth="1"/>
    <col min="13" max="13" width="9.10909090909091" style="32" customWidth="1"/>
    <col min="14" max="14" width="12.1090909090909" style="42" customWidth="1"/>
    <col min="15" max="16" width="10" style="42" customWidth="1"/>
    <col min="17" max="17" width="9.10909090909091" style="2" customWidth="1"/>
    <col min="18" max="19" width="9.10909090909091" style="42" customWidth="1"/>
    <col min="20" max="21" width="12.6636363636364" style="42" customWidth="1"/>
    <col min="22" max="22" width="9.10909090909091" style="2" customWidth="1"/>
    <col min="23" max="23" width="10.4454545454545" style="42" customWidth="1"/>
    <col min="24" max="24" width="9.10909090909091" style="32" customWidth="1"/>
    <col min="25" max="16384" width="9.10909090909091" style="32"/>
  </cols>
  <sheetData>
    <row r="1" ht="13.5" customHeight="1" spans="13:23">
      <c r="M1" s="132"/>
      <c r="V1" s="26"/>
      <c r="W1" s="3"/>
    </row>
    <row r="2" s="108" customFormat="1" ht="45" customHeight="1" spans="1:23">
      <c r="A2" s="44" t="s">
        <v>694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33"/>
      <c r="N2" s="45"/>
      <c r="O2" s="45"/>
      <c r="P2" s="45"/>
      <c r="Q2" s="133"/>
      <c r="R2" s="45"/>
      <c r="S2" s="45"/>
      <c r="T2" s="45"/>
      <c r="U2" s="45"/>
      <c r="V2" s="133"/>
      <c r="W2" s="45"/>
    </row>
    <row r="3" s="31" customFormat="1" ht="26.25" customHeight="1" spans="1:23">
      <c r="A3" s="5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34"/>
      <c r="N3" s="62"/>
      <c r="O3" s="62"/>
      <c r="P3" s="62"/>
      <c r="R3" s="62"/>
      <c r="S3" s="62"/>
      <c r="T3" s="62"/>
      <c r="U3" s="62"/>
      <c r="V3" s="137" t="s">
        <v>372</v>
      </c>
      <c r="W3" s="137"/>
    </row>
    <row r="4" ht="15.75" customHeight="1" spans="1:25">
      <c r="A4" s="110" t="s">
        <v>695</v>
      </c>
      <c r="B4" s="111" t="s">
        <v>696</v>
      </c>
      <c r="C4" s="111" t="s">
        <v>697</v>
      </c>
      <c r="D4" s="111" t="s">
        <v>698</v>
      </c>
      <c r="E4" s="111" t="s">
        <v>699</v>
      </c>
      <c r="F4" s="111" t="s">
        <v>700</v>
      </c>
      <c r="G4" s="112" t="s">
        <v>384</v>
      </c>
      <c r="H4" s="112"/>
      <c r="I4" s="112"/>
      <c r="J4" s="112"/>
      <c r="K4" s="112"/>
      <c r="L4" s="112"/>
      <c r="M4" s="135"/>
      <c r="N4" s="112"/>
      <c r="O4" s="112"/>
      <c r="P4" s="112"/>
      <c r="Q4" s="112"/>
      <c r="R4" s="112"/>
      <c r="S4" s="138"/>
      <c r="T4" s="112"/>
      <c r="U4" s="112"/>
      <c r="V4" s="112"/>
      <c r="W4" s="112"/>
      <c r="X4" s="138"/>
      <c r="Y4" s="147"/>
    </row>
    <row r="5" ht="17.25" customHeight="1" spans="1:25">
      <c r="A5" s="113"/>
      <c r="B5" s="114"/>
      <c r="C5" s="114"/>
      <c r="D5" s="114"/>
      <c r="E5" s="114"/>
      <c r="F5" s="114"/>
      <c r="G5" s="114" t="s">
        <v>58</v>
      </c>
      <c r="H5" s="115" t="s">
        <v>61</v>
      </c>
      <c r="I5" s="115"/>
      <c r="J5" s="115"/>
      <c r="K5" s="115"/>
      <c r="L5" s="115"/>
      <c r="M5" s="115"/>
      <c r="N5" s="115"/>
      <c r="O5" s="115"/>
      <c r="P5" s="114"/>
      <c r="Q5" s="114" t="s">
        <v>701</v>
      </c>
      <c r="R5" s="114" t="s">
        <v>702</v>
      </c>
      <c r="S5" s="139" t="s">
        <v>703</v>
      </c>
      <c r="T5" s="118" t="s">
        <v>704</v>
      </c>
      <c r="U5" s="118"/>
      <c r="V5" s="118"/>
      <c r="W5" s="118"/>
      <c r="X5" s="140"/>
      <c r="Y5" s="117"/>
    </row>
    <row r="6" ht="70.95" customHeight="1" spans="1:25">
      <c r="A6" s="116"/>
      <c r="B6" s="117"/>
      <c r="C6" s="117"/>
      <c r="D6" s="117"/>
      <c r="E6" s="117"/>
      <c r="F6" s="117"/>
      <c r="G6" s="118"/>
      <c r="H6" s="9" t="s">
        <v>60</v>
      </c>
      <c r="I6" s="9" t="s">
        <v>422</v>
      </c>
      <c r="J6" s="9" t="s">
        <v>423</v>
      </c>
      <c r="K6" s="9" t="s">
        <v>424</v>
      </c>
      <c r="L6" s="9" t="s">
        <v>425</v>
      </c>
      <c r="M6" s="9" t="s">
        <v>426</v>
      </c>
      <c r="N6" s="136" t="s">
        <v>427</v>
      </c>
      <c r="O6" s="136" t="s">
        <v>428</v>
      </c>
      <c r="P6" s="136" t="s">
        <v>705</v>
      </c>
      <c r="Q6" s="117"/>
      <c r="R6" s="117"/>
      <c r="S6" s="141"/>
      <c r="T6" s="117" t="s">
        <v>60</v>
      </c>
      <c r="U6" s="117" t="s">
        <v>65</v>
      </c>
      <c r="V6" s="117" t="s">
        <v>421</v>
      </c>
      <c r="W6" s="117" t="s">
        <v>67</v>
      </c>
      <c r="X6" s="141" t="s">
        <v>68</v>
      </c>
      <c r="Y6" s="117" t="s">
        <v>69</v>
      </c>
    </row>
    <row r="7" ht="15" customHeight="1" spans="1:25">
      <c r="A7" s="119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1">
        <v>7</v>
      </c>
      <c r="H7" s="121">
        <v>8</v>
      </c>
      <c r="I7" s="121">
        <v>9</v>
      </c>
      <c r="J7" s="121">
        <v>10</v>
      </c>
      <c r="K7" s="121">
        <v>11</v>
      </c>
      <c r="L7" s="121">
        <v>12</v>
      </c>
      <c r="M7" s="121">
        <v>13</v>
      </c>
      <c r="N7" s="121">
        <v>14</v>
      </c>
      <c r="O7" s="121">
        <v>15</v>
      </c>
      <c r="P7" s="121">
        <v>16</v>
      </c>
      <c r="Q7" s="121">
        <v>17</v>
      </c>
      <c r="R7" s="121">
        <v>18</v>
      </c>
      <c r="S7" s="121">
        <v>19</v>
      </c>
      <c r="T7" s="121">
        <v>20</v>
      </c>
      <c r="U7" s="121">
        <v>21</v>
      </c>
      <c r="V7" s="121">
        <v>22</v>
      </c>
      <c r="W7" s="121">
        <v>23</v>
      </c>
      <c r="X7" s="142">
        <v>24</v>
      </c>
      <c r="Y7" s="142">
        <v>25</v>
      </c>
    </row>
    <row r="8" ht="21" customHeight="1" spans="1:25">
      <c r="A8" s="122" t="s">
        <v>72</v>
      </c>
      <c r="B8" s="123"/>
      <c r="C8" s="123"/>
      <c r="D8" s="123"/>
      <c r="E8" s="123"/>
      <c r="F8" s="124"/>
      <c r="G8" s="125">
        <v>162.25</v>
      </c>
      <c r="H8" s="125">
        <v>162.25</v>
      </c>
      <c r="I8" s="125">
        <v>162.25</v>
      </c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43"/>
      <c r="X8" s="144"/>
      <c r="Y8" s="144"/>
    </row>
    <row r="9" ht="21" customHeight="1" spans="1:25">
      <c r="A9" s="122" t="s">
        <v>74</v>
      </c>
      <c r="B9" s="123" t="s">
        <v>480</v>
      </c>
      <c r="C9" s="123" t="s">
        <v>480</v>
      </c>
      <c r="D9" s="123" t="s">
        <v>480</v>
      </c>
      <c r="E9" s="123" t="s">
        <v>480</v>
      </c>
      <c r="F9" s="124"/>
      <c r="G9" s="125">
        <v>162.25</v>
      </c>
      <c r="H9" s="125">
        <v>162.25</v>
      </c>
      <c r="I9" s="125">
        <v>162.25</v>
      </c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43"/>
      <c r="X9" s="144"/>
      <c r="Y9" s="144"/>
    </row>
    <row r="10" ht="21" customHeight="1" spans="1:25">
      <c r="A10" s="122" t="s">
        <v>706</v>
      </c>
      <c r="B10" s="123" t="s">
        <v>707</v>
      </c>
      <c r="C10" s="123" t="s">
        <v>708</v>
      </c>
      <c r="D10" s="123" t="s">
        <v>709</v>
      </c>
      <c r="E10" s="123" t="s">
        <v>710</v>
      </c>
      <c r="F10" s="124"/>
      <c r="G10" s="125">
        <v>45</v>
      </c>
      <c r="H10" s="125">
        <v>45</v>
      </c>
      <c r="I10" s="125">
        <v>45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43"/>
      <c r="X10" s="144"/>
      <c r="Y10" s="144"/>
    </row>
    <row r="11" ht="21" customHeight="1" spans="1:25">
      <c r="A11" s="122" t="s">
        <v>706</v>
      </c>
      <c r="B11" s="123" t="s">
        <v>711</v>
      </c>
      <c r="C11" s="123" t="s">
        <v>712</v>
      </c>
      <c r="D11" s="123" t="s">
        <v>505</v>
      </c>
      <c r="E11" s="123" t="s">
        <v>164</v>
      </c>
      <c r="F11" s="124"/>
      <c r="G11" s="125">
        <v>1</v>
      </c>
      <c r="H11" s="125">
        <v>1</v>
      </c>
      <c r="I11" s="125">
        <v>1</v>
      </c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43"/>
      <c r="X11" s="144"/>
      <c r="Y11" s="144"/>
    </row>
    <row r="12" ht="21" customHeight="1" spans="1:25">
      <c r="A12" s="122" t="s">
        <v>706</v>
      </c>
      <c r="B12" s="123" t="s">
        <v>713</v>
      </c>
      <c r="C12" s="123" t="s">
        <v>714</v>
      </c>
      <c r="D12" s="123" t="s">
        <v>709</v>
      </c>
      <c r="E12" s="123" t="s">
        <v>715</v>
      </c>
      <c r="F12" s="124"/>
      <c r="G12" s="125">
        <v>51</v>
      </c>
      <c r="H12" s="125">
        <v>51</v>
      </c>
      <c r="I12" s="125">
        <v>51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43"/>
      <c r="X12" s="144"/>
      <c r="Y12" s="144"/>
    </row>
    <row r="13" ht="21" customHeight="1" spans="1:25">
      <c r="A13" s="122" t="s">
        <v>706</v>
      </c>
      <c r="B13" s="123" t="s">
        <v>716</v>
      </c>
      <c r="C13" s="123" t="s">
        <v>717</v>
      </c>
      <c r="D13" s="123" t="s">
        <v>544</v>
      </c>
      <c r="E13" s="123" t="s">
        <v>184</v>
      </c>
      <c r="F13" s="124"/>
      <c r="G13" s="125">
        <v>2</v>
      </c>
      <c r="H13" s="125">
        <v>2</v>
      </c>
      <c r="I13" s="125">
        <v>2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43"/>
      <c r="X13" s="144"/>
      <c r="Y13" s="144"/>
    </row>
    <row r="14" ht="21" customHeight="1" spans="1:25">
      <c r="A14" s="122" t="s">
        <v>706</v>
      </c>
      <c r="B14" s="123" t="s">
        <v>718</v>
      </c>
      <c r="C14" s="123" t="s">
        <v>719</v>
      </c>
      <c r="D14" s="123" t="s">
        <v>709</v>
      </c>
      <c r="E14" s="123" t="s">
        <v>720</v>
      </c>
      <c r="F14" s="124"/>
      <c r="G14" s="125">
        <v>7.5</v>
      </c>
      <c r="H14" s="125">
        <v>7.5</v>
      </c>
      <c r="I14" s="125">
        <v>7.5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43"/>
      <c r="X14" s="144"/>
      <c r="Y14" s="144"/>
    </row>
    <row r="15" ht="21" customHeight="1" spans="1:25">
      <c r="A15" s="122" t="s">
        <v>706</v>
      </c>
      <c r="B15" s="123" t="s">
        <v>721</v>
      </c>
      <c r="C15" s="123" t="s">
        <v>722</v>
      </c>
      <c r="D15" s="123" t="s">
        <v>723</v>
      </c>
      <c r="E15" s="123" t="s">
        <v>715</v>
      </c>
      <c r="F15" s="124"/>
      <c r="G15" s="125">
        <v>24</v>
      </c>
      <c r="H15" s="125">
        <v>24</v>
      </c>
      <c r="I15" s="125">
        <v>24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43"/>
      <c r="X15" s="144"/>
      <c r="Y15" s="144"/>
    </row>
    <row r="16" ht="21" customHeight="1" spans="1:25">
      <c r="A16" s="122" t="s">
        <v>706</v>
      </c>
      <c r="B16" s="123" t="s">
        <v>724</v>
      </c>
      <c r="C16" s="123" t="s">
        <v>725</v>
      </c>
      <c r="D16" s="123" t="s">
        <v>505</v>
      </c>
      <c r="E16" s="123" t="s">
        <v>160</v>
      </c>
      <c r="F16" s="124"/>
      <c r="G16" s="125">
        <v>6</v>
      </c>
      <c r="H16" s="125">
        <v>6</v>
      </c>
      <c r="I16" s="125">
        <v>6</v>
      </c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43"/>
      <c r="X16" s="144"/>
      <c r="Y16" s="144"/>
    </row>
    <row r="17" ht="21" customHeight="1" spans="1:25">
      <c r="A17" s="122" t="s">
        <v>706</v>
      </c>
      <c r="B17" s="123" t="s">
        <v>726</v>
      </c>
      <c r="C17" s="123" t="s">
        <v>727</v>
      </c>
      <c r="D17" s="123" t="s">
        <v>505</v>
      </c>
      <c r="E17" s="123" t="s">
        <v>728</v>
      </c>
      <c r="F17" s="124"/>
      <c r="G17" s="125">
        <v>16.5</v>
      </c>
      <c r="H17" s="125">
        <v>16.5</v>
      </c>
      <c r="I17" s="125">
        <v>16.5</v>
      </c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43"/>
      <c r="X17" s="144"/>
      <c r="Y17" s="144"/>
    </row>
    <row r="18" ht="21" customHeight="1" spans="1:25">
      <c r="A18" s="122" t="s">
        <v>706</v>
      </c>
      <c r="B18" s="123" t="s">
        <v>729</v>
      </c>
      <c r="C18" s="123" t="s">
        <v>730</v>
      </c>
      <c r="D18" s="123" t="s">
        <v>505</v>
      </c>
      <c r="E18" s="123" t="s">
        <v>184</v>
      </c>
      <c r="F18" s="124"/>
      <c r="G18" s="125">
        <v>7</v>
      </c>
      <c r="H18" s="125">
        <v>7</v>
      </c>
      <c r="I18" s="125">
        <v>7</v>
      </c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43"/>
      <c r="X18" s="144"/>
      <c r="Y18" s="144"/>
    </row>
    <row r="19" ht="21" customHeight="1" spans="1:25">
      <c r="A19" s="122" t="s">
        <v>706</v>
      </c>
      <c r="B19" s="123" t="s">
        <v>731</v>
      </c>
      <c r="C19" s="123" t="s">
        <v>732</v>
      </c>
      <c r="D19" s="123" t="s">
        <v>723</v>
      </c>
      <c r="E19" s="123" t="s">
        <v>720</v>
      </c>
      <c r="F19" s="124"/>
      <c r="G19" s="125">
        <v>2.25</v>
      </c>
      <c r="H19" s="125">
        <v>2.25</v>
      </c>
      <c r="I19" s="125">
        <v>2.25</v>
      </c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43"/>
      <c r="X19" s="144"/>
      <c r="Y19" s="144"/>
    </row>
    <row r="20" s="109" customFormat="1" ht="21" customHeight="1" spans="1:25">
      <c r="A20" s="126" t="s">
        <v>104</v>
      </c>
      <c r="B20" s="127"/>
      <c r="C20" s="128"/>
      <c r="D20" s="129"/>
      <c r="E20" s="129"/>
      <c r="F20" s="130"/>
      <c r="G20" s="131">
        <v>162.25</v>
      </c>
      <c r="H20" s="131">
        <v>162.25</v>
      </c>
      <c r="I20" s="131">
        <v>162.25</v>
      </c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45"/>
      <c r="X20" s="146"/>
      <c r="Y20" s="146"/>
    </row>
  </sheetData>
  <mergeCells count="17">
    <mergeCell ref="A2:W2"/>
    <mergeCell ref="A3:F3"/>
    <mergeCell ref="V3:W3"/>
    <mergeCell ref="G4:Y4"/>
    <mergeCell ref="H5:P5"/>
    <mergeCell ref="T5:Y5"/>
    <mergeCell ref="A20:C20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I10" sqref="$A1:$XFD1048576"/>
    </sheetView>
  </sheetViews>
  <sheetFormatPr defaultColWidth="9.10909090909091" defaultRowHeight="14.25" customHeight="1"/>
  <cols>
    <col min="1" max="7" width="9.10909090909091" style="67" customWidth="1"/>
    <col min="8" max="8" width="12" style="68" customWidth="1"/>
    <col min="9" max="13" width="10" style="68" customWidth="1"/>
    <col min="14" max="14" width="10.8909090909091" style="69" customWidth="1"/>
    <col min="15" max="16" width="9.10909090909091" style="68" customWidth="1"/>
    <col min="17" max="18" width="10" style="68" customWidth="1"/>
    <col min="19" max="19" width="9.10909090909091" style="69" customWidth="1"/>
    <col min="20" max="21" width="9.10909090909091" style="68" customWidth="1"/>
    <col min="22" max="23" width="12.6636363636364" style="68" customWidth="1"/>
    <col min="24" max="24" width="9.10909090909091" style="69" customWidth="1"/>
    <col min="25" max="25" width="10.4454545454545" style="68" customWidth="1"/>
    <col min="26" max="26" width="9.10909090909091" style="70" customWidth="1"/>
    <col min="27" max="16384" width="9.10909090909091" style="70"/>
  </cols>
  <sheetData>
    <row r="1" ht="13.5" customHeight="1" spans="1:25">
      <c r="A1" s="68"/>
      <c r="B1" s="68"/>
      <c r="C1" s="68"/>
      <c r="D1" s="68"/>
      <c r="E1" s="68"/>
      <c r="F1" s="68"/>
      <c r="G1" s="68"/>
      <c r="H1" s="71"/>
      <c r="I1" s="71"/>
      <c r="J1" s="71"/>
      <c r="K1" s="71"/>
      <c r="L1" s="71"/>
      <c r="M1" s="71"/>
      <c r="N1" s="90"/>
      <c r="O1" s="71"/>
      <c r="P1" s="71"/>
      <c r="Q1" s="71"/>
      <c r="R1" s="71"/>
      <c r="S1" s="95"/>
      <c r="T1" s="71"/>
      <c r="U1" s="71"/>
      <c r="V1" s="71"/>
      <c r="W1" s="71"/>
      <c r="X1" s="96"/>
      <c r="Y1" s="105"/>
    </row>
    <row r="2" s="64" customFormat="1" ht="45" customHeight="1" spans="1:25">
      <c r="A2" s="72" t="s">
        <v>733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="65" customFormat="1" ht="26.25" customHeight="1" spans="1:25">
      <c r="A3" s="73" t="s">
        <v>1</v>
      </c>
      <c r="B3" s="74"/>
      <c r="C3" s="74"/>
      <c r="D3" s="74"/>
      <c r="E3" s="74"/>
      <c r="F3" s="74"/>
      <c r="G3" s="74"/>
      <c r="H3" s="75"/>
      <c r="I3" s="75"/>
      <c r="J3" s="75"/>
      <c r="K3" s="75"/>
      <c r="L3" s="75"/>
      <c r="M3" s="75"/>
      <c r="N3" s="91"/>
      <c r="O3" s="75"/>
      <c r="P3" s="75"/>
      <c r="Q3" s="75"/>
      <c r="R3" s="75"/>
      <c r="S3" s="97"/>
      <c r="T3" s="75"/>
      <c r="U3" s="75"/>
      <c r="V3" s="75"/>
      <c r="W3" s="75"/>
      <c r="X3" s="98" t="s">
        <v>372</v>
      </c>
      <c r="Y3" s="98"/>
    </row>
    <row r="4" s="66" customFormat="1" ht="15.75" customHeight="1" spans="1:26">
      <c r="A4" s="76" t="s">
        <v>695</v>
      </c>
      <c r="B4" s="77" t="s">
        <v>734</v>
      </c>
      <c r="C4" s="76" t="s">
        <v>735</v>
      </c>
      <c r="D4" s="76" t="s">
        <v>736</v>
      </c>
      <c r="E4" s="76" t="s">
        <v>737</v>
      </c>
      <c r="F4" s="76" t="s">
        <v>738</v>
      </c>
      <c r="G4" s="76" t="s">
        <v>739</v>
      </c>
      <c r="H4" s="78" t="s">
        <v>384</v>
      </c>
      <c r="I4" s="78"/>
      <c r="J4" s="78"/>
      <c r="K4" s="78"/>
      <c r="L4" s="78"/>
      <c r="M4" s="78"/>
      <c r="N4" s="92"/>
      <c r="O4" s="78"/>
      <c r="P4" s="78"/>
      <c r="Q4" s="78"/>
      <c r="R4" s="99"/>
      <c r="S4" s="99"/>
      <c r="T4" s="100"/>
      <c r="U4" s="99"/>
      <c r="V4" s="99"/>
      <c r="W4" s="99"/>
      <c r="X4" s="99"/>
      <c r="Y4" s="100"/>
      <c r="Z4" s="106"/>
    </row>
    <row r="5" s="66" customFormat="1" ht="17.25" customHeight="1" spans="1:26">
      <c r="A5" s="79"/>
      <c r="B5" s="80"/>
      <c r="C5" s="79"/>
      <c r="D5" s="79"/>
      <c r="E5" s="79"/>
      <c r="F5" s="79"/>
      <c r="G5" s="81"/>
      <c r="H5" s="82" t="s">
        <v>58</v>
      </c>
      <c r="I5" s="82" t="s">
        <v>61</v>
      </c>
      <c r="J5" s="82"/>
      <c r="K5" s="82"/>
      <c r="L5" s="82"/>
      <c r="M5" s="82"/>
      <c r="N5" s="82"/>
      <c r="O5" s="82"/>
      <c r="P5" s="82"/>
      <c r="Q5" s="82"/>
      <c r="R5" s="80" t="s">
        <v>701</v>
      </c>
      <c r="S5" s="80" t="s">
        <v>740</v>
      </c>
      <c r="T5" s="101" t="s">
        <v>703</v>
      </c>
      <c r="U5" s="102" t="s">
        <v>704</v>
      </c>
      <c r="V5" s="102"/>
      <c r="W5" s="102"/>
      <c r="X5" s="102"/>
      <c r="Y5" s="107"/>
      <c r="Z5" s="103"/>
    </row>
    <row r="6" s="66" customFormat="1" ht="70.95" customHeight="1" spans="1:26">
      <c r="A6" s="83"/>
      <c r="B6" s="80"/>
      <c r="C6" s="79"/>
      <c r="D6" s="79"/>
      <c r="E6" s="79"/>
      <c r="F6" s="79"/>
      <c r="G6" s="81"/>
      <c r="H6" s="82"/>
      <c r="I6" s="82" t="s">
        <v>60</v>
      </c>
      <c r="J6" s="82" t="s">
        <v>422</v>
      </c>
      <c r="K6" s="82" t="s">
        <v>423</v>
      </c>
      <c r="L6" s="82" t="s">
        <v>424</v>
      </c>
      <c r="M6" s="82" t="s">
        <v>425</v>
      </c>
      <c r="N6" s="93" t="s">
        <v>426</v>
      </c>
      <c r="O6" s="94" t="s">
        <v>427</v>
      </c>
      <c r="P6" s="94" t="s">
        <v>428</v>
      </c>
      <c r="Q6" s="82" t="s">
        <v>705</v>
      </c>
      <c r="R6" s="103"/>
      <c r="S6" s="103"/>
      <c r="T6" s="104"/>
      <c r="U6" s="103" t="s">
        <v>60</v>
      </c>
      <c r="V6" s="103" t="s">
        <v>65</v>
      </c>
      <c r="W6" s="103" t="s">
        <v>421</v>
      </c>
      <c r="X6" s="103" t="s">
        <v>67</v>
      </c>
      <c r="Y6" s="104" t="s">
        <v>68</v>
      </c>
      <c r="Z6" s="103" t="s">
        <v>69</v>
      </c>
    </row>
    <row r="7" s="66" customFormat="1" ht="17.25" customHeight="1" spans="1:26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  <c r="U7" s="83">
        <v>21</v>
      </c>
      <c r="V7" s="83">
        <v>22</v>
      </c>
      <c r="W7" s="83">
        <v>23</v>
      </c>
      <c r="X7" s="83">
        <v>24</v>
      </c>
      <c r="Y7" s="83">
        <v>25</v>
      </c>
      <c r="Z7" s="83">
        <v>26</v>
      </c>
    </row>
    <row r="8" s="66" customFormat="1" ht="18.75" customHeight="1" spans="1:26">
      <c r="A8" s="84" t="s">
        <v>480</v>
      </c>
      <c r="B8" s="84"/>
      <c r="C8" s="84"/>
      <c r="D8" s="84"/>
      <c r="E8" s="84"/>
      <c r="F8" s="84"/>
      <c r="G8" s="84"/>
      <c r="H8" s="85" t="s">
        <v>480</v>
      </c>
      <c r="I8" s="85" t="s">
        <v>480</v>
      </c>
      <c r="J8" s="85" t="s">
        <v>480</v>
      </c>
      <c r="K8" s="85" t="s">
        <v>480</v>
      </c>
      <c r="L8" s="85" t="s">
        <v>480</v>
      </c>
      <c r="M8" s="85" t="s">
        <v>480</v>
      </c>
      <c r="N8" s="85" t="s">
        <v>480</v>
      </c>
      <c r="O8" s="85" t="s">
        <v>480</v>
      </c>
      <c r="P8" s="85"/>
      <c r="Q8" s="85"/>
      <c r="R8" s="85" t="s">
        <v>480</v>
      </c>
      <c r="S8" s="85" t="s">
        <v>480</v>
      </c>
      <c r="T8" s="85" t="s">
        <v>480</v>
      </c>
      <c r="U8" s="85" t="s">
        <v>480</v>
      </c>
      <c r="V8" s="85" t="s">
        <v>480</v>
      </c>
      <c r="W8" s="85" t="s">
        <v>480</v>
      </c>
      <c r="X8" s="85" t="s">
        <v>480</v>
      </c>
      <c r="Y8" s="85" t="s">
        <v>480</v>
      </c>
      <c r="Z8" s="85" t="s">
        <v>480</v>
      </c>
    </row>
    <row r="9" s="66" customFormat="1" ht="18.75" customHeight="1" spans="1:26">
      <c r="A9" s="85" t="s">
        <v>480</v>
      </c>
      <c r="B9" s="86" t="s">
        <v>480</v>
      </c>
      <c r="C9" s="86" t="s">
        <v>480</v>
      </c>
      <c r="D9" s="86" t="s">
        <v>480</v>
      </c>
      <c r="E9" s="86" t="s">
        <v>480</v>
      </c>
      <c r="F9" s="86" t="s">
        <v>480</v>
      </c>
      <c r="G9" s="86" t="s">
        <v>480</v>
      </c>
      <c r="H9" s="85" t="s">
        <v>480</v>
      </c>
      <c r="I9" s="85" t="s">
        <v>480</v>
      </c>
      <c r="J9" s="85" t="s">
        <v>480</v>
      </c>
      <c r="K9" s="85" t="s">
        <v>480</v>
      </c>
      <c r="L9" s="85" t="s">
        <v>480</v>
      </c>
      <c r="M9" s="85" t="s">
        <v>480</v>
      </c>
      <c r="N9" s="85" t="s">
        <v>480</v>
      </c>
      <c r="O9" s="85" t="s">
        <v>480</v>
      </c>
      <c r="P9" s="85"/>
      <c r="Q9" s="85"/>
      <c r="R9" s="85" t="s">
        <v>480</v>
      </c>
      <c r="S9" s="85" t="s">
        <v>480</v>
      </c>
      <c r="T9" s="85" t="s">
        <v>480</v>
      </c>
      <c r="U9" s="85" t="s">
        <v>480</v>
      </c>
      <c r="V9" s="85" t="s">
        <v>480</v>
      </c>
      <c r="W9" s="85" t="s">
        <v>480</v>
      </c>
      <c r="X9" s="85" t="s">
        <v>480</v>
      </c>
      <c r="Y9" s="85" t="s">
        <v>480</v>
      </c>
      <c r="Z9" s="85" t="s">
        <v>480</v>
      </c>
    </row>
    <row r="10" s="66" customFormat="1" ht="18.75" customHeight="1" spans="1:26">
      <c r="A10" s="87" t="s">
        <v>104</v>
      </c>
      <c r="B10" s="88"/>
      <c r="C10" s="88"/>
      <c r="D10" s="88"/>
      <c r="E10" s="88"/>
      <c r="F10" s="88"/>
      <c r="G10" s="89"/>
      <c r="H10" s="85" t="s">
        <v>480</v>
      </c>
      <c r="I10" s="85" t="s">
        <v>480</v>
      </c>
      <c r="J10" s="85" t="s">
        <v>480</v>
      </c>
      <c r="K10" s="85" t="s">
        <v>480</v>
      </c>
      <c r="L10" s="85" t="s">
        <v>480</v>
      </c>
      <c r="M10" s="85" t="s">
        <v>480</v>
      </c>
      <c r="N10" s="85" t="s">
        <v>480</v>
      </c>
      <c r="O10" s="85" t="s">
        <v>480</v>
      </c>
      <c r="P10" s="85"/>
      <c r="Q10" s="85"/>
      <c r="R10" s="85" t="s">
        <v>480</v>
      </c>
      <c r="S10" s="85" t="s">
        <v>480</v>
      </c>
      <c r="T10" s="85" t="s">
        <v>480</v>
      </c>
      <c r="U10" s="85" t="s">
        <v>480</v>
      </c>
      <c r="V10" s="85" t="s">
        <v>480</v>
      </c>
      <c r="W10" s="85" t="s">
        <v>480</v>
      </c>
      <c r="X10" s="85" t="s">
        <v>480</v>
      </c>
      <c r="Y10" s="85" t="s">
        <v>480</v>
      </c>
      <c r="Z10" s="85" t="s">
        <v>480</v>
      </c>
    </row>
    <row r="11" customHeight="1" spans="1:1">
      <c r="A11" s="67" t="s">
        <v>741</v>
      </c>
    </row>
  </sheetData>
  <mergeCells count="18">
    <mergeCell ref="A2:Y2"/>
    <mergeCell ref="A3:D3"/>
    <mergeCell ref="X3:Y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K13" sqref="K13"/>
    </sheetView>
  </sheetViews>
  <sheetFormatPr defaultColWidth="9.10909090909091" defaultRowHeight="14.25" customHeight="1"/>
  <cols>
    <col min="1" max="1" width="37.6636363636364" style="42" customWidth="1"/>
    <col min="2" max="4" width="13.4454545454545" style="42" customWidth="1"/>
    <col min="5" max="14" width="10.3363636363636" style="42" customWidth="1"/>
    <col min="15" max="15" width="9.10909090909091" style="32" customWidth="1"/>
    <col min="16" max="16384" width="9.10909090909091" style="32"/>
  </cols>
  <sheetData>
    <row r="1" ht="13.5" customHeight="1" spans="4:14">
      <c r="D1" s="43"/>
      <c r="N1" s="26"/>
    </row>
    <row r="2" ht="35.25" customHeight="1" spans="1:14">
      <c r="A2" s="44" t="s">
        <v>742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="31" customFormat="1" ht="24" customHeight="1" spans="1:14">
      <c r="A3" s="46" t="s">
        <v>1</v>
      </c>
      <c r="B3" s="47"/>
      <c r="C3" s="47"/>
      <c r="D3" s="48"/>
      <c r="E3" s="47"/>
      <c r="F3" s="47"/>
      <c r="G3" s="47"/>
      <c r="H3" s="47"/>
      <c r="I3" s="47"/>
      <c r="J3" s="62"/>
      <c r="K3" s="62"/>
      <c r="L3" s="62"/>
      <c r="M3" s="62"/>
      <c r="N3" s="63" t="s">
        <v>372</v>
      </c>
    </row>
    <row r="4" ht="19.5" customHeight="1" spans="1:14">
      <c r="A4" s="49" t="s">
        <v>743</v>
      </c>
      <c r="B4" s="50" t="s">
        <v>384</v>
      </c>
      <c r="C4" s="51"/>
      <c r="D4" s="51"/>
      <c r="E4" s="52" t="s">
        <v>744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53"/>
      <c r="B5" s="54" t="s">
        <v>58</v>
      </c>
      <c r="C5" s="8" t="s">
        <v>61</v>
      </c>
      <c r="D5" s="55" t="s">
        <v>745</v>
      </c>
      <c r="E5" s="56" t="s">
        <v>746</v>
      </c>
      <c r="F5" s="56" t="s">
        <v>747</v>
      </c>
      <c r="G5" s="56" t="s">
        <v>748</v>
      </c>
      <c r="H5" s="56" t="s">
        <v>749</v>
      </c>
      <c r="I5" s="56" t="s">
        <v>750</v>
      </c>
      <c r="J5" s="56" t="s">
        <v>751</v>
      </c>
      <c r="K5" s="56" t="s">
        <v>752</v>
      </c>
      <c r="L5" s="56" t="s">
        <v>753</v>
      </c>
      <c r="M5" s="56" t="s">
        <v>754</v>
      </c>
      <c r="N5" s="56" t="s">
        <v>755</v>
      </c>
    </row>
    <row r="6" ht="19.5" customHeight="1" spans="1:14">
      <c r="A6" s="28">
        <v>1</v>
      </c>
      <c r="B6" s="28">
        <v>2</v>
      </c>
      <c r="C6" s="28">
        <v>3</v>
      </c>
      <c r="D6" s="57">
        <v>4</v>
      </c>
      <c r="E6" s="28">
        <v>5</v>
      </c>
      <c r="F6" s="28">
        <v>6</v>
      </c>
      <c r="G6" s="28">
        <v>7</v>
      </c>
      <c r="H6" s="57">
        <v>8</v>
      </c>
      <c r="I6" s="28">
        <v>9</v>
      </c>
      <c r="J6" s="28">
        <v>10</v>
      </c>
      <c r="K6" s="28">
        <v>11</v>
      </c>
      <c r="L6" s="57">
        <v>12</v>
      </c>
      <c r="M6" s="28">
        <v>13</v>
      </c>
      <c r="N6" s="28">
        <v>14</v>
      </c>
    </row>
    <row r="7" ht="18.75" customHeight="1" spans="1:14">
      <c r="A7" s="38"/>
      <c r="B7" s="58"/>
      <c r="C7" s="58"/>
      <c r="D7" s="59"/>
      <c r="E7" s="58"/>
      <c r="F7" s="58"/>
      <c r="G7" s="58"/>
      <c r="H7" s="59"/>
      <c r="I7" s="58"/>
      <c r="J7" s="58"/>
      <c r="K7" s="58"/>
      <c r="L7" s="59"/>
      <c r="M7" s="58"/>
      <c r="N7" s="58"/>
    </row>
    <row r="8" ht="18.75" customHeight="1" spans="1:14">
      <c r="A8" s="38"/>
      <c r="B8" s="58"/>
      <c r="C8" s="58"/>
      <c r="D8" s="59"/>
      <c r="E8" s="58"/>
      <c r="F8" s="58"/>
      <c r="G8" s="58"/>
      <c r="H8" s="59"/>
      <c r="I8" s="58"/>
      <c r="J8" s="58"/>
      <c r="K8" s="58"/>
      <c r="L8" s="59"/>
      <c r="M8" s="58"/>
      <c r="N8" s="58"/>
    </row>
    <row r="9" ht="18.75" customHeight="1" spans="1:14">
      <c r="A9" s="38"/>
      <c r="B9" s="60"/>
      <c r="C9" s="60"/>
      <c r="D9" s="61"/>
      <c r="E9" s="58"/>
      <c r="F9" s="58"/>
      <c r="G9" s="58"/>
      <c r="H9" s="59"/>
      <c r="I9" s="58"/>
      <c r="J9" s="58"/>
      <c r="K9" s="58"/>
      <c r="L9" s="59"/>
      <c r="M9" s="58"/>
      <c r="N9" s="58"/>
    </row>
    <row r="10" customHeight="1" spans="1:1">
      <c r="A10" s="42" t="s">
        <v>756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7" sqref="$A7:$XFD9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32" customWidth="1"/>
    <col min="12" max="16384" width="9.10909090909091" style="32"/>
  </cols>
  <sheetData>
    <row r="1" customHeight="1" spans="10:10">
      <c r="J1" s="26"/>
    </row>
    <row r="2" ht="36" customHeight="1" spans="1:10">
      <c r="A2" s="33" t="s">
        <v>757</v>
      </c>
      <c r="B2" s="33"/>
      <c r="C2" s="33"/>
      <c r="D2" s="33"/>
      <c r="E2" s="33"/>
      <c r="F2" s="34"/>
      <c r="G2" s="33"/>
      <c r="H2" s="34"/>
      <c r="I2" s="34"/>
      <c r="J2" s="33"/>
    </row>
    <row r="3" s="31" customFormat="1" ht="24" customHeight="1" spans="1:10">
      <c r="A3" s="35" t="s">
        <v>1</v>
      </c>
      <c r="B3" s="36"/>
      <c r="C3" s="36"/>
      <c r="D3" s="36"/>
      <c r="E3" s="36"/>
      <c r="G3" s="36"/>
      <c r="J3" s="36"/>
    </row>
    <row r="4" ht="44.25" customHeight="1" spans="1:10">
      <c r="A4" s="7" t="s">
        <v>470</v>
      </c>
      <c r="B4" s="7" t="s">
        <v>471</v>
      </c>
      <c r="C4" s="7" t="s">
        <v>472</v>
      </c>
      <c r="D4" s="7" t="s">
        <v>473</v>
      </c>
      <c r="E4" s="7" t="s">
        <v>474</v>
      </c>
      <c r="F4" s="37" t="s">
        <v>475</v>
      </c>
      <c r="G4" s="7" t="s">
        <v>476</v>
      </c>
      <c r="H4" s="37" t="s">
        <v>477</v>
      </c>
      <c r="I4" s="37" t="s">
        <v>478</v>
      </c>
      <c r="J4" s="7" t="s">
        <v>479</v>
      </c>
    </row>
    <row r="5" ht="14.25" customHeight="1" spans="1:10">
      <c r="A5" s="7">
        <v>1</v>
      </c>
      <c r="B5" s="7">
        <v>2</v>
      </c>
      <c r="C5" s="7">
        <v>3</v>
      </c>
      <c r="D5" s="7">
        <v>4</v>
      </c>
      <c r="E5" s="7">
        <v>5</v>
      </c>
      <c r="F5" s="37">
        <v>6</v>
      </c>
      <c r="G5" s="7">
        <v>7</v>
      </c>
      <c r="H5" s="37">
        <v>8</v>
      </c>
      <c r="I5" s="37">
        <v>9</v>
      </c>
      <c r="J5" s="7">
        <v>10</v>
      </c>
    </row>
    <row r="6" customHeight="1" spans="1:10">
      <c r="A6" s="38"/>
      <c r="B6" s="38"/>
      <c r="C6" s="38"/>
      <c r="D6" s="38"/>
      <c r="E6" s="38"/>
      <c r="F6" s="39"/>
      <c r="G6" s="38"/>
      <c r="H6" s="39"/>
      <c r="I6" s="39"/>
      <c r="J6" s="38"/>
    </row>
    <row r="7" customHeight="1" spans="1:10">
      <c r="A7" s="40"/>
      <c r="B7" s="40"/>
      <c r="C7" s="41"/>
      <c r="D7" s="38"/>
      <c r="E7" s="38"/>
      <c r="F7" s="39"/>
      <c r="G7" s="38"/>
      <c r="H7" s="39"/>
      <c r="I7" s="39"/>
      <c r="J7" s="38"/>
    </row>
    <row r="8" customHeight="1" spans="1:10">
      <c r="A8" s="40"/>
      <c r="B8" s="40"/>
      <c r="C8" s="41"/>
      <c r="D8" s="38"/>
      <c r="E8" s="38"/>
      <c r="F8" s="39"/>
      <c r="G8" s="38"/>
      <c r="H8" s="39"/>
      <c r="I8" s="39"/>
      <c r="J8" s="38"/>
    </row>
    <row r="9" customHeight="1" spans="1:1">
      <c r="A9" s="1" t="s">
        <v>758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topLeftCell="D1" workbookViewId="0">
      <selection activeCell="H11" sqref="H11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26"/>
    </row>
    <row r="2" ht="28.5" customHeight="1" spans="1:9">
      <c r="A2" s="4" t="s">
        <v>759</v>
      </c>
      <c r="B2" s="4"/>
      <c r="C2" s="4"/>
      <c r="D2" s="4"/>
      <c r="E2" s="4"/>
      <c r="F2" s="4"/>
      <c r="G2" s="4"/>
      <c r="H2" s="4"/>
      <c r="I2" s="4"/>
    </row>
    <row r="3" ht="13.5" customHeight="1" spans="1:9">
      <c r="A3" s="5" t="s">
        <v>1</v>
      </c>
      <c r="B3" s="5"/>
      <c r="C3" s="6"/>
      <c r="I3" s="27" t="s">
        <v>372</v>
      </c>
    </row>
    <row r="4" ht="40.5" customHeight="1" spans="1:9">
      <c r="A4" s="7" t="s">
        <v>379</v>
      </c>
      <c r="B4" s="7" t="s">
        <v>760</v>
      </c>
      <c r="C4" s="7" t="s">
        <v>761</v>
      </c>
      <c r="D4" s="7" t="s">
        <v>762</v>
      </c>
      <c r="E4" s="7" t="s">
        <v>763</v>
      </c>
      <c r="F4" s="7" t="s">
        <v>699</v>
      </c>
      <c r="G4" s="7" t="s">
        <v>764</v>
      </c>
      <c r="H4" s="7" t="s">
        <v>765</v>
      </c>
      <c r="I4" s="7" t="s">
        <v>766</v>
      </c>
    </row>
    <row r="5" ht="21" customHeight="1" spans="1:9">
      <c r="A5" s="8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28">
        <v>9</v>
      </c>
    </row>
    <row r="6" ht="33" customHeight="1" spans="1:9">
      <c r="A6" s="9" t="s">
        <v>72</v>
      </c>
      <c r="B6" s="10" t="s">
        <v>767</v>
      </c>
      <c r="C6" s="11" t="s">
        <v>712</v>
      </c>
      <c r="D6" s="12" t="s">
        <v>711</v>
      </c>
      <c r="E6" s="12" t="s">
        <v>505</v>
      </c>
      <c r="F6" s="12">
        <v>5</v>
      </c>
      <c r="G6" s="13">
        <v>0.2</v>
      </c>
      <c r="H6" s="13">
        <v>1</v>
      </c>
      <c r="I6" s="12" t="s">
        <v>768</v>
      </c>
    </row>
    <row r="7" ht="33" customHeight="1" spans="1:9">
      <c r="A7" s="9" t="s">
        <v>72</v>
      </c>
      <c r="B7" s="14" t="s">
        <v>769</v>
      </c>
      <c r="C7" s="15" t="s">
        <v>719</v>
      </c>
      <c r="D7" s="16" t="s">
        <v>718</v>
      </c>
      <c r="E7" s="16" t="s">
        <v>709</v>
      </c>
      <c r="F7" s="16">
        <v>50</v>
      </c>
      <c r="G7" s="17">
        <f>H7/F7</f>
        <v>0.15</v>
      </c>
      <c r="H7" s="17">
        <v>7.5</v>
      </c>
      <c r="I7" s="16" t="s">
        <v>768</v>
      </c>
    </row>
    <row r="8" ht="33" customHeight="1" spans="1:9">
      <c r="A8" s="9" t="s">
        <v>72</v>
      </c>
      <c r="B8" s="18" t="s">
        <v>767</v>
      </c>
      <c r="C8" s="18" t="s">
        <v>725</v>
      </c>
      <c r="D8" s="19" t="s">
        <v>724</v>
      </c>
      <c r="E8" s="19" t="s">
        <v>505</v>
      </c>
      <c r="F8" s="19">
        <v>1</v>
      </c>
      <c r="G8" s="17">
        <f>H8/F8</f>
        <v>6</v>
      </c>
      <c r="H8" s="20">
        <v>6</v>
      </c>
      <c r="I8" s="29" t="s">
        <v>768</v>
      </c>
    </row>
    <row r="9" ht="33" customHeight="1" spans="1:9">
      <c r="A9" s="9" t="s">
        <v>72</v>
      </c>
      <c r="B9" s="18" t="s">
        <v>767</v>
      </c>
      <c r="C9" s="18" t="s">
        <v>727</v>
      </c>
      <c r="D9" s="19" t="s">
        <v>726</v>
      </c>
      <c r="E9" s="19" t="s">
        <v>505</v>
      </c>
      <c r="F9" s="19">
        <v>30</v>
      </c>
      <c r="G9" s="17">
        <f>H9/F9</f>
        <v>0.55</v>
      </c>
      <c r="H9" s="21">
        <v>16.5</v>
      </c>
      <c r="I9" s="29" t="s">
        <v>768</v>
      </c>
    </row>
    <row r="10" ht="33" customHeight="1" spans="1:9">
      <c r="A10" s="9" t="s">
        <v>72</v>
      </c>
      <c r="B10" s="18" t="s">
        <v>767</v>
      </c>
      <c r="C10" s="18" t="s">
        <v>730</v>
      </c>
      <c r="D10" s="19" t="s">
        <v>729</v>
      </c>
      <c r="E10" s="19" t="s">
        <v>505</v>
      </c>
      <c r="F10" s="19">
        <v>20</v>
      </c>
      <c r="G10" s="22">
        <f>H10/F10</f>
        <v>0.35</v>
      </c>
      <c r="H10" s="20">
        <v>7</v>
      </c>
      <c r="I10" s="29" t="s">
        <v>768</v>
      </c>
    </row>
    <row r="11" ht="25" customHeight="1" spans="1:9">
      <c r="A11" s="23"/>
      <c r="B11" s="23"/>
      <c r="C11" s="23"/>
      <c r="D11" s="23"/>
      <c r="E11" s="24"/>
      <c r="F11" s="25">
        <f>SUM(F6:F10)</f>
        <v>106</v>
      </c>
      <c r="G11" s="24"/>
      <c r="H11" s="25">
        <f>SUM(H6:H10)</f>
        <v>38</v>
      </c>
      <c r="I11" s="30"/>
    </row>
  </sheetData>
  <mergeCells count="3">
    <mergeCell ref="A2:I2"/>
    <mergeCell ref="A3:C3"/>
    <mergeCell ref="A11:D11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9" sqref="E9:H9"/>
    </sheetView>
  </sheetViews>
  <sheetFormatPr defaultColWidth="9.10909090909091" defaultRowHeight="14.25" customHeight="1"/>
  <cols>
    <col min="1" max="1" width="21.1090909090909" style="42" customWidth="1"/>
    <col min="2" max="2" width="35.3363636363636" style="42" customWidth="1"/>
    <col min="3" max="13" width="12.5545454545455" style="42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42" customWidth="1"/>
    <col min="20" max="20" width="9.10909090909091" style="32" customWidth="1"/>
    <col min="21" max="16384" width="9.10909090909091" style="32"/>
  </cols>
  <sheetData>
    <row r="1" ht="12" customHeight="1" spans="14:19">
      <c r="N1" s="352"/>
      <c r="O1" s="352"/>
      <c r="P1" s="352"/>
      <c r="Q1" s="352"/>
      <c r="R1" s="359"/>
      <c r="S1" s="359" t="s">
        <v>53</v>
      </c>
    </row>
    <row r="2" ht="36" customHeight="1" spans="1:19">
      <c r="A2" s="341" t="s">
        <v>54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341"/>
      <c r="O2" s="341"/>
      <c r="P2" s="341"/>
      <c r="Q2" s="341"/>
      <c r="R2" s="215"/>
      <c r="S2" s="341"/>
    </row>
    <row r="3" s="31" customFormat="1" ht="24" customHeight="1" spans="1:19">
      <c r="A3" s="5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134"/>
      <c r="O3" s="134"/>
      <c r="P3" s="134"/>
      <c r="Q3" s="134"/>
      <c r="R3" s="63" t="s">
        <v>55</v>
      </c>
      <c r="S3" s="63" t="s">
        <v>55</v>
      </c>
    </row>
    <row r="4" ht="18.75" customHeight="1" spans="1:19">
      <c r="A4" s="342" t="s">
        <v>56</v>
      </c>
      <c r="B4" s="343" t="s">
        <v>57</v>
      </c>
      <c r="C4" s="343" t="s">
        <v>58</v>
      </c>
      <c r="D4" s="344" t="s">
        <v>59</v>
      </c>
      <c r="E4" s="345"/>
      <c r="F4" s="345"/>
      <c r="G4" s="345"/>
      <c r="H4" s="345"/>
      <c r="I4" s="345"/>
      <c r="J4" s="345"/>
      <c r="K4" s="345"/>
      <c r="L4" s="345"/>
      <c r="M4" s="353"/>
      <c r="N4" s="344" t="s">
        <v>49</v>
      </c>
      <c r="O4" s="344"/>
      <c r="P4" s="344"/>
      <c r="Q4" s="344"/>
      <c r="R4" s="345"/>
      <c r="S4" s="360"/>
    </row>
    <row r="5" ht="33.75" customHeight="1" spans="1:19">
      <c r="A5" s="346"/>
      <c r="B5" s="347"/>
      <c r="C5" s="347"/>
      <c r="D5" s="347" t="s">
        <v>60</v>
      </c>
      <c r="E5" s="347" t="s">
        <v>61</v>
      </c>
      <c r="F5" s="347" t="s">
        <v>62</v>
      </c>
      <c r="G5" s="347" t="s">
        <v>63</v>
      </c>
      <c r="H5" s="347" t="s">
        <v>64</v>
      </c>
      <c r="I5" s="347" t="s">
        <v>65</v>
      </c>
      <c r="J5" s="347" t="s">
        <v>66</v>
      </c>
      <c r="K5" s="347" t="s">
        <v>67</v>
      </c>
      <c r="L5" s="347" t="s">
        <v>68</v>
      </c>
      <c r="M5" s="347" t="s">
        <v>69</v>
      </c>
      <c r="N5" s="354" t="s">
        <v>60</v>
      </c>
      <c r="O5" s="354" t="s">
        <v>61</v>
      </c>
      <c r="P5" s="354" t="s">
        <v>62</v>
      </c>
      <c r="Q5" s="354" t="s">
        <v>63</v>
      </c>
      <c r="R5" s="347" t="s">
        <v>64</v>
      </c>
      <c r="S5" s="354" t="s">
        <v>70</v>
      </c>
    </row>
    <row r="6" ht="16.5" customHeight="1" spans="1:19">
      <c r="A6" s="348">
        <v>1</v>
      </c>
      <c r="B6" s="349">
        <v>2</v>
      </c>
      <c r="C6" s="349">
        <v>3</v>
      </c>
      <c r="D6" s="349">
        <v>4</v>
      </c>
      <c r="E6" s="348">
        <v>5</v>
      </c>
      <c r="F6" s="349">
        <v>6</v>
      </c>
      <c r="G6" s="349">
        <v>7</v>
      </c>
      <c r="H6" s="348">
        <v>8</v>
      </c>
      <c r="I6" s="349">
        <v>9</v>
      </c>
      <c r="J6" s="349">
        <v>10</v>
      </c>
      <c r="K6" s="348">
        <v>11</v>
      </c>
      <c r="L6" s="349">
        <v>12</v>
      </c>
      <c r="M6" s="349">
        <v>13</v>
      </c>
      <c r="N6" s="355">
        <v>14</v>
      </c>
      <c r="O6" s="355">
        <v>15</v>
      </c>
      <c r="P6" s="355">
        <v>16</v>
      </c>
      <c r="Q6" s="355">
        <v>17</v>
      </c>
      <c r="R6" s="349">
        <v>18</v>
      </c>
      <c r="S6" s="355">
        <v>19</v>
      </c>
    </row>
    <row r="7" ht="16.5" customHeight="1" spans="1:19">
      <c r="A7" s="11" t="s">
        <v>71</v>
      </c>
      <c r="B7" s="11" t="s">
        <v>72</v>
      </c>
      <c r="C7" s="234">
        <f t="shared" ref="C7:C9" si="0">D7+G7</f>
        <v>21652.5</v>
      </c>
      <c r="D7" s="234">
        <f>E7+H7</f>
        <v>21652.5</v>
      </c>
      <c r="E7" s="173">
        <v>20802.5</v>
      </c>
      <c r="F7" s="173"/>
      <c r="G7" s="173"/>
      <c r="H7" s="173">
        <v>850</v>
      </c>
      <c r="I7" s="173"/>
      <c r="J7" s="173"/>
      <c r="K7" s="173"/>
      <c r="L7" s="173"/>
      <c r="M7" s="173"/>
      <c r="N7" s="356"/>
      <c r="O7" s="356"/>
      <c r="P7" s="356"/>
      <c r="Q7" s="356"/>
      <c r="R7" s="233"/>
      <c r="S7" s="356"/>
    </row>
    <row r="8" ht="16.5" customHeight="1" spans="1:19">
      <c r="A8" s="11" t="s">
        <v>73</v>
      </c>
      <c r="B8" s="11" t="s">
        <v>74</v>
      </c>
      <c r="C8" s="234">
        <f t="shared" si="0"/>
        <v>21652.5</v>
      </c>
      <c r="D8" s="234">
        <f>E8+H8</f>
        <v>21652.5</v>
      </c>
      <c r="E8" s="173">
        <v>20802.5</v>
      </c>
      <c r="F8" s="173"/>
      <c r="G8" s="173"/>
      <c r="H8" s="173">
        <v>850</v>
      </c>
      <c r="I8" s="173"/>
      <c r="J8" s="173"/>
      <c r="K8" s="173"/>
      <c r="L8" s="173"/>
      <c r="M8" s="173"/>
      <c r="N8" s="357"/>
      <c r="O8" s="357"/>
      <c r="P8" s="357"/>
      <c r="Q8" s="357"/>
      <c r="R8" s="183"/>
      <c r="S8" s="183"/>
    </row>
    <row r="9" s="109" customFormat="1" ht="16.5" customHeight="1" spans="1:19">
      <c r="A9" s="350" t="s">
        <v>58</v>
      </c>
      <c r="B9" s="351"/>
      <c r="C9" s="237">
        <f t="shared" si="0"/>
        <v>21652.5</v>
      </c>
      <c r="D9" s="237">
        <f>E9+H9</f>
        <v>21652.5</v>
      </c>
      <c r="E9" s="238">
        <v>20802.5</v>
      </c>
      <c r="F9" s="238"/>
      <c r="G9" s="238"/>
      <c r="H9" s="238">
        <v>850</v>
      </c>
      <c r="I9" s="238"/>
      <c r="J9" s="238"/>
      <c r="K9" s="238"/>
      <c r="L9" s="238"/>
      <c r="M9" s="238"/>
      <c r="N9" s="358"/>
      <c r="O9" s="358"/>
      <c r="P9" s="358"/>
      <c r="Q9" s="358"/>
      <c r="R9" s="358"/>
      <c r="S9" s="35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7"/>
  <sheetViews>
    <sheetView topLeftCell="A17" workbookViewId="0">
      <selection activeCell="H14" sqref="H12 H14"/>
    </sheetView>
  </sheetViews>
  <sheetFormatPr defaultColWidth="9.10909090909091" defaultRowHeight="14.25" customHeight="1"/>
  <cols>
    <col min="1" max="1" width="14.3363636363636" style="42" customWidth="1"/>
    <col min="2" max="2" width="37.6636363636364" style="42" customWidth="1"/>
    <col min="3" max="11" width="18.8909090909091" style="42" customWidth="1"/>
    <col min="12" max="12" width="10.2181818181818" style="42" customWidth="1"/>
    <col min="13" max="13" width="9.10909090909091" style="32" customWidth="1"/>
    <col min="14" max="16384" width="9.10909090909091" style="32"/>
  </cols>
  <sheetData>
    <row r="1" ht="15.75" customHeight="1" spans="12:12">
      <c r="L1" s="43"/>
    </row>
    <row r="2" ht="39" customHeight="1" spans="1:12">
      <c r="A2" s="330" t="s">
        <v>75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="62" customFormat="1" ht="24" customHeight="1" spans="1:12">
      <c r="A3" s="331" t="s">
        <v>1</v>
      </c>
      <c r="B3" s="46"/>
      <c r="C3" s="47"/>
      <c r="D3" s="47"/>
      <c r="E3" s="47"/>
      <c r="F3" s="47"/>
      <c r="G3" s="47"/>
      <c r="H3" s="47"/>
      <c r="I3" s="47"/>
      <c r="L3" s="137" t="s">
        <v>55</v>
      </c>
    </row>
    <row r="4" ht="21" customHeight="1" spans="1:16">
      <c r="A4" s="16" t="s">
        <v>76</v>
      </c>
      <c r="B4" s="16" t="s">
        <v>77</v>
      </c>
      <c r="C4" s="154" t="s">
        <v>58</v>
      </c>
      <c r="D4" s="189" t="s">
        <v>78</v>
      </c>
      <c r="E4" s="197"/>
      <c r="F4" s="189" t="s">
        <v>79</v>
      </c>
      <c r="G4" s="197"/>
      <c r="H4" s="189" t="s">
        <v>80</v>
      </c>
      <c r="I4" s="135"/>
      <c r="J4" s="197"/>
      <c r="K4" s="16" t="s">
        <v>81</v>
      </c>
      <c r="L4" s="216" t="s">
        <v>70</v>
      </c>
      <c r="M4" s="112"/>
      <c r="N4" s="112"/>
      <c r="O4" s="112"/>
      <c r="P4" s="147"/>
    </row>
    <row r="5" ht="28.95" customHeight="1" spans="1:16">
      <c r="A5" s="116"/>
      <c r="B5" s="116"/>
      <c r="C5" s="119"/>
      <c r="D5" s="182" t="s">
        <v>58</v>
      </c>
      <c r="E5" s="182" t="s">
        <v>82</v>
      </c>
      <c r="F5" s="182" t="s">
        <v>58</v>
      </c>
      <c r="G5" s="182" t="s">
        <v>82</v>
      </c>
      <c r="H5" s="182" t="s">
        <v>61</v>
      </c>
      <c r="I5" s="182" t="s">
        <v>62</v>
      </c>
      <c r="J5" s="182" t="s">
        <v>63</v>
      </c>
      <c r="K5" s="116"/>
      <c r="L5" s="12" t="s">
        <v>83</v>
      </c>
      <c r="M5" s="12" t="s">
        <v>84</v>
      </c>
      <c r="N5" s="12" t="s">
        <v>85</v>
      </c>
      <c r="O5" s="12" t="s">
        <v>86</v>
      </c>
      <c r="P5" s="12" t="s">
        <v>87</v>
      </c>
    </row>
    <row r="6" customHeight="1" spans="1:16">
      <c r="A6" s="182">
        <v>1</v>
      </c>
      <c r="B6" s="182">
        <v>2</v>
      </c>
      <c r="C6" s="182">
        <v>3</v>
      </c>
      <c r="D6" s="182">
        <v>4</v>
      </c>
      <c r="E6" s="182">
        <v>5</v>
      </c>
      <c r="F6" s="182">
        <v>6</v>
      </c>
      <c r="G6" s="182">
        <v>7</v>
      </c>
      <c r="H6" s="182">
        <v>8</v>
      </c>
      <c r="I6" s="182">
        <v>9</v>
      </c>
      <c r="J6" s="182">
        <v>10</v>
      </c>
      <c r="K6" s="182">
        <v>11</v>
      </c>
      <c r="L6" s="182">
        <v>12</v>
      </c>
      <c r="M6" s="182">
        <v>13</v>
      </c>
      <c r="N6" s="182">
        <v>14</v>
      </c>
      <c r="O6" s="182">
        <v>15</v>
      </c>
      <c r="P6" s="182">
        <v>16</v>
      </c>
    </row>
    <row r="7" ht="18" customHeight="1" spans="1:16">
      <c r="A7" s="233" t="s">
        <v>88</v>
      </c>
      <c r="B7" s="233" t="s">
        <v>89</v>
      </c>
      <c r="C7" s="125">
        <v>21480.27709</v>
      </c>
      <c r="D7" s="332">
        <v>4643.88</v>
      </c>
      <c r="E7" s="332">
        <v>4643.88</v>
      </c>
      <c r="F7" s="332">
        <f>15986.4+850</f>
        <v>16836.4</v>
      </c>
      <c r="G7" s="332">
        <v>15986.4</v>
      </c>
      <c r="H7" s="332">
        <f>E7+G7</f>
        <v>20630.28</v>
      </c>
      <c r="I7" s="173"/>
      <c r="J7" s="173"/>
      <c r="K7" s="339">
        <v>850</v>
      </c>
      <c r="L7" s="234"/>
      <c r="M7" s="234"/>
      <c r="N7" s="234"/>
      <c r="O7" s="234"/>
      <c r="P7" s="234"/>
    </row>
    <row r="8" ht="18" customHeight="1" spans="1:16">
      <c r="A8" s="233" t="s">
        <v>90</v>
      </c>
      <c r="B8" s="233" t="s">
        <v>91</v>
      </c>
      <c r="C8" s="125">
        <v>21480.27709</v>
      </c>
      <c r="D8" s="332">
        <v>4643.88</v>
      </c>
      <c r="E8" s="332">
        <v>4643.88</v>
      </c>
      <c r="F8" s="332">
        <f t="shared" ref="F8:F9" si="0">15986.4+850</f>
        <v>16836.4</v>
      </c>
      <c r="G8" s="332">
        <v>15986.4</v>
      </c>
      <c r="H8" s="332">
        <f t="shared" ref="H8:H9" si="1">E8+G8</f>
        <v>20630.28</v>
      </c>
      <c r="I8" s="173"/>
      <c r="J8" s="173"/>
      <c r="K8" s="339">
        <v>850</v>
      </c>
      <c r="L8" s="234"/>
      <c r="M8" s="234"/>
      <c r="N8" s="234"/>
      <c r="O8" s="234"/>
      <c r="P8" s="234"/>
    </row>
    <row r="9" ht="18" customHeight="1" spans="1:16">
      <c r="A9" s="233" t="s">
        <v>92</v>
      </c>
      <c r="B9" s="233" t="s">
        <v>93</v>
      </c>
      <c r="C9" s="125">
        <v>21480.27709</v>
      </c>
      <c r="D9" s="332">
        <v>4643.88</v>
      </c>
      <c r="E9" s="332">
        <v>4643.88</v>
      </c>
      <c r="F9" s="332">
        <f t="shared" si="0"/>
        <v>16836.4</v>
      </c>
      <c r="G9" s="332">
        <v>15986.4</v>
      </c>
      <c r="H9" s="332">
        <f t="shared" si="1"/>
        <v>20630.28</v>
      </c>
      <c r="I9" s="173"/>
      <c r="J9" s="173"/>
      <c r="K9" s="339">
        <v>850</v>
      </c>
      <c r="L9" s="234"/>
      <c r="M9" s="234"/>
      <c r="N9" s="234"/>
      <c r="O9" s="234"/>
      <c r="P9" s="234"/>
    </row>
    <row r="10" ht="18" customHeight="1" spans="1:16">
      <c r="A10" s="233" t="s">
        <v>94</v>
      </c>
      <c r="B10" s="233" t="s">
        <v>95</v>
      </c>
      <c r="C10" s="125">
        <v>172.2196</v>
      </c>
      <c r="D10" s="125">
        <v>172.2196</v>
      </c>
      <c r="E10" s="125">
        <v>172.2196</v>
      </c>
      <c r="F10" s="234"/>
      <c r="G10" s="234"/>
      <c r="H10" s="332">
        <f t="shared" ref="H8:H14" si="2">D10+F10</f>
        <v>172.2196</v>
      </c>
      <c r="I10" s="173"/>
      <c r="J10" s="173"/>
      <c r="K10" s="173"/>
      <c r="L10" s="234"/>
      <c r="M10" s="234"/>
      <c r="N10" s="234"/>
      <c r="O10" s="234"/>
      <c r="P10" s="234"/>
    </row>
    <row r="11" ht="18" customHeight="1" spans="1:16">
      <c r="A11" s="233" t="s">
        <v>96</v>
      </c>
      <c r="B11" s="233" t="s">
        <v>97</v>
      </c>
      <c r="C11" s="125">
        <v>171.9436</v>
      </c>
      <c r="D11" s="125">
        <v>171.9436</v>
      </c>
      <c r="E11" s="125">
        <v>171.9436</v>
      </c>
      <c r="F11" s="234"/>
      <c r="G11" s="234"/>
      <c r="H11" s="332">
        <f t="shared" si="2"/>
        <v>171.9436</v>
      </c>
      <c r="I11" s="173"/>
      <c r="J11" s="173"/>
      <c r="K11" s="173"/>
      <c r="L11" s="234"/>
      <c r="M11" s="234"/>
      <c r="N11" s="234"/>
      <c r="O11" s="234"/>
      <c r="P11" s="234"/>
    </row>
    <row r="12" ht="18" customHeight="1" spans="1:16">
      <c r="A12" s="233" t="s">
        <v>98</v>
      </c>
      <c r="B12" s="233" t="s">
        <v>99</v>
      </c>
      <c r="C12" s="125">
        <v>171.9436</v>
      </c>
      <c r="D12" s="125">
        <v>171.9436</v>
      </c>
      <c r="E12" s="125">
        <v>171.9436</v>
      </c>
      <c r="F12" s="234"/>
      <c r="G12" s="234"/>
      <c r="H12" s="332">
        <f t="shared" si="2"/>
        <v>171.9436</v>
      </c>
      <c r="I12" s="173"/>
      <c r="J12" s="173"/>
      <c r="K12" s="173"/>
      <c r="L12" s="234"/>
      <c r="M12" s="234"/>
      <c r="N12" s="234"/>
      <c r="O12" s="234"/>
      <c r="P12" s="234"/>
    </row>
    <row r="13" ht="18" customHeight="1" spans="1:16">
      <c r="A13" s="233" t="s">
        <v>100</v>
      </c>
      <c r="B13" s="233" t="s">
        <v>101</v>
      </c>
      <c r="C13" s="125">
        <v>0.276</v>
      </c>
      <c r="D13" s="125">
        <v>0.276</v>
      </c>
      <c r="E13" s="125">
        <v>0.276</v>
      </c>
      <c r="F13" s="234"/>
      <c r="G13" s="234"/>
      <c r="H13" s="332">
        <f t="shared" si="2"/>
        <v>0.276</v>
      </c>
      <c r="I13" s="173"/>
      <c r="J13" s="173"/>
      <c r="K13" s="173"/>
      <c r="L13" s="234"/>
      <c r="M13" s="234"/>
      <c r="N13" s="234"/>
      <c r="O13" s="234"/>
      <c r="P13" s="234"/>
    </row>
    <row r="14" ht="18" customHeight="1" spans="1:16">
      <c r="A14" s="233" t="s">
        <v>102</v>
      </c>
      <c r="B14" s="233" t="s">
        <v>103</v>
      </c>
      <c r="C14" s="125">
        <v>0.276</v>
      </c>
      <c r="D14" s="125">
        <v>0.276</v>
      </c>
      <c r="E14" s="125">
        <v>0.276</v>
      </c>
      <c r="F14" s="234"/>
      <c r="G14" s="234"/>
      <c r="H14" s="332">
        <f t="shared" si="2"/>
        <v>0.276</v>
      </c>
      <c r="I14" s="173"/>
      <c r="J14" s="173"/>
      <c r="K14" s="173"/>
      <c r="L14" s="234"/>
      <c r="M14" s="234"/>
      <c r="N14" s="234"/>
      <c r="O14" s="234"/>
      <c r="P14" s="234"/>
    </row>
    <row r="15" s="109" customFormat="1" ht="18" customHeight="1" spans="1:16">
      <c r="A15" s="333" t="s">
        <v>104</v>
      </c>
      <c r="B15" s="334"/>
      <c r="C15" s="237">
        <f>C7+C10</f>
        <v>21652.49669</v>
      </c>
      <c r="D15" s="237">
        <f t="shared" ref="D15:K15" si="3">D7+D10</f>
        <v>4816.0996</v>
      </c>
      <c r="E15" s="237">
        <f t="shared" si="3"/>
        <v>4816.0996</v>
      </c>
      <c r="F15" s="237">
        <f t="shared" si="3"/>
        <v>16836.4</v>
      </c>
      <c r="G15" s="237">
        <f t="shared" si="3"/>
        <v>15986.4</v>
      </c>
      <c r="H15" s="237">
        <f t="shared" si="3"/>
        <v>20802.4996</v>
      </c>
      <c r="I15" s="238"/>
      <c r="J15" s="238"/>
      <c r="K15" s="238">
        <f t="shared" si="3"/>
        <v>850</v>
      </c>
      <c r="L15" s="238"/>
      <c r="M15" s="238"/>
      <c r="N15" s="237"/>
      <c r="O15" s="238"/>
      <c r="P15" s="238"/>
    </row>
    <row r="16" ht="18" customHeight="1" spans="1:16">
      <c r="A16" s="335"/>
      <c r="B16" s="336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40"/>
      <c r="O16" s="337"/>
      <c r="P16" s="337"/>
    </row>
    <row r="17" customHeight="1" spans="3:8">
      <c r="C17" s="338"/>
      <c r="D17" s="338"/>
      <c r="E17" s="338"/>
      <c r="F17" s="338"/>
      <c r="G17" s="338"/>
      <c r="H17" s="338"/>
    </row>
  </sheetData>
  <mergeCells count="11">
    <mergeCell ref="A2:L2"/>
    <mergeCell ref="A3:I3"/>
    <mergeCell ref="D4:E4"/>
    <mergeCell ref="F4:G4"/>
    <mergeCell ref="H4:J4"/>
    <mergeCell ref="L4:P4"/>
    <mergeCell ref="A15:B1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6" workbookViewId="0">
      <selection activeCell="A40" sqref="$A40:$XFD40"/>
    </sheetView>
  </sheetViews>
  <sheetFormatPr defaultColWidth="9.10909090909091" defaultRowHeight="14.25" customHeight="1" outlineLevelCol="3"/>
  <cols>
    <col min="1" max="1" width="49.3363636363636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32" customWidth="1"/>
    <col min="6" max="16384" width="9.10909090909091" style="32"/>
  </cols>
  <sheetData>
    <row r="1" s="32" customFormat="1" customHeight="1" spans="1:4">
      <c r="A1" s="1"/>
      <c r="B1" s="1"/>
      <c r="C1" s="1"/>
      <c r="D1" s="3"/>
    </row>
    <row r="2" ht="36" customHeight="1" spans="1:4">
      <c r="A2" s="304" t="s">
        <v>105</v>
      </c>
      <c r="B2" s="304"/>
      <c r="C2" s="304"/>
      <c r="D2" s="304"/>
    </row>
    <row r="3" s="31" customFormat="1" ht="24" customHeight="1" spans="1:4">
      <c r="A3" s="35" t="s">
        <v>1</v>
      </c>
      <c r="B3" s="316"/>
      <c r="C3" s="316"/>
      <c r="D3" s="137" t="s">
        <v>55</v>
      </c>
    </row>
    <row r="4" ht="19.5" customHeight="1" spans="1:4">
      <c r="A4" s="50" t="s">
        <v>3</v>
      </c>
      <c r="B4" s="168"/>
      <c r="C4" s="50" t="s">
        <v>4</v>
      </c>
      <c r="D4" s="168"/>
    </row>
    <row r="5" ht="21.75" customHeight="1" spans="1:4">
      <c r="A5" s="49" t="s">
        <v>5</v>
      </c>
      <c r="B5" s="307" t="s">
        <v>6</v>
      </c>
      <c r="C5" s="49" t="s">
        <v>106</v>
      </c>
      <c r="D5" s="307" t="s">
        <v>6</v>
      </c>
    </row>
    <row r="6" ht="17.25" customHeight="1" spans="1:4">
      <c r="A6" s="53"/>
      <c r="B6" s="317"/>
      <c r="C6" s="54"/>
      <c r="D6" s="317"/>
    </row>
    <row r="7" ht="17.25" customHeight="1" spans="1:4">
      <c r="A7" s="318" t="s">
        <v>107</v>
      </c>
      <c r="B7" s="125">
        <v>20802.49669</v>
      </c>
      <c r="C7" s="319"/>
      <c r="D7" s="125"/>
    </row>
    <row r="8" ht="17.25" customHeight="1" spans="1:4">
      <c r="A8" s="320" t="s">
        <v>108</v>
      </c>
      <c r="B8" s="125">
        <v>20802.49669</v>
      </c>
      <c r="C8" s="321" t="s">
        <v>109</v>
      </c>
      <c r="D8" s="125">
        <v>20802.49669</v>
      </c>
    </row>
    <row r="9" ht="17.25" customHeight="1" spans="1:4">
      <c r="A9" s="320" t="s">
        <v>110</v>
      </c>
      <c r="B9" s="125">
        <v>4816.0996</v>
      </c>
      <c r="C9" s="321" t="s">
        <v>111</v>
      </c>
      <c r="D9" s="322"/>
    </row>
    <row r="10" ht="17.25" customHeight="1" spans="1:4">
      <c r="A10" s="320" t="s">
        <v>112</v>
      </c>
      <c r="B10" s="323"/>
      <c r="C10" s="321" t="s">
        <v>113</v>
      </c>
      <c r="D10" s="322"/>
    </row>
    <row r="11" ht="17.25" customHeight="1" spans="1:4">
      <c r="A11" s="320" t="s">
        <v>114</v>
      </c>
      <c r="B11" s="323"/>
      <c r="C11" s="321" t="s">
        <v>115</v>
      </c>
      <c r="D11" s="322"/>
    </row>
    <row r="12" ht="17.25" customHeight="1" spans="1:4">
      <c r="A12" s="320" t="s">
        <v>116</v>
      </c>
      <c r="B12" s="125">
        <v>445</v>
      </c>
      <c r="C12" s="321" t="s">
        <v>117</v>
      </c>
      <c r="D12" s="322"/>
    </row>
    <row r="13" ht="17.25" customHeight="1" spans="1:4">
      <c r="A13" s="320" t="s">
        <v>118</v>
      </c>
      <c r="B13" s="323"/>
      <c r="C13" s="321" t="s">
        <v>119</v>
      </c>
      <c r="D13" s="125">
        <v>20630.27709</v>
      </c>
    </row>
    <row r="14" ht="18.75" customHeight="1" spans="1:4">
      <c r="A14" s="320" t="s">
        <v>120</v>
      </c>
      <c r="B14" s="125">
        <v>15541.39709</v>
      </c>
      <c r="C14" s="321" t="s">
        <v>121</v>
      </c>
      <c r="D14" s="322"/>
    </row>
    <row r="15" ht="17.25" customHeight="1" spans="1:4">
      <c r="A15" s="320" t="s">
        <v>122</v>
      </c>
      <c r="B15" s="323"/>
      <c r="C15" s="321" t="s">
        <v>123</v>
      </c>
      <c r="D15" s="322"/>
    </row>
    <row r="16" ht="17.25" customHeight="1" spans="1:4">
      <c r="A16" s="320" t="s">
        <v>124</v>
      </c>
      <c r="B16" s="323"/>
      <c r="C16" s="321" t="s">
        <v>125</v>
      </c>
      <c r="D16" s="125">
        <v>172.2196</v>
      </c>
    </row>
    <row r="17" ht="17.25" customHeight="1" spans="1:4">
      <c r="A17" s="320" t="s">
        <v>110</v>
      </c>
      <c r="B17" s="323"/>
      <c r="C17" s="321" t="s">
        <v>126</v>
      </c>
      <c r="D17" s="322"/>
    </row>
    <row r="18" ht="17.25" customHeight="1" spans="1:4">
      <c r="A18" s="320" t="s">
        <v>127</v>
      </c>
      <c r="B18" s="323"/>
      <c r="C18" s="321" t="s">
        <v>128</v>
      </c>
      <c r="D18" s="322"/>
    </row>
    <row r="19" ht="17.25" customHeight="1" spans="1:4">
      <c r="A19" s="320" t="s">
        <v>129</v>
      </c>
      <c r="B19" s="323"/>
      <c r="C19" s="321" t="s">
        <v>130</v>
      </c>
      <c r="D19" s="322"/>
    </row>
    <row r="20" ht="17.25" customHeight="1" spans="1:4">
      <c r="A20" s="320" t="s">
        <v>131</v>
      </c>
      <c r="B20" s="323"/>
      <c r="C20" s="321" t="s">
        <v>132</v>
      </c>
      <c r="D20" s="322"/>
    </row>
    <row r="21" ht="17.25" customHeight="1" spans="1:4">
      <c r="A21" s="324" t="s">
        <v>133</v>
      </c>
      <c r="B21" s="125"/>
      <c r="C21" s="321" t="s">
        <v>134</v>
      </c>
      <c r="D21" s="322"/>
    </row>
    <row r="22" ht="17.25" customHeight="1" spans="1:4">
      <c r="A22" s="324" t="s">
        <v>108</v>
      </c>
      <c r="B22" s="125"/>
      <c r="C22" s="321" t="s">
        <v>135</v>
      </c>
      <c r="D22" s="322"/>
    </row>
    <row r="23" ht="17.25" customHeight="1" spans="1:4">
      <c r="A23" s="324" t="s">
        <v>124</v>
      </c>
      <c r="B23" s="125"/>
      <c r="C23" s="321" t="s">
        <v>136</v>
      </c>
      <c r="D23" s="322"/>
    </row>
    <row r="24" ht="17.25" customHeight="1" spans="1:4">
      <c r="A24" s="324" t="s">
        <v>131</v>
      </c>
      <c r="B24" s="125"/>
      <c r="C24" s="321" t="s">
        <v>137</v>
      </c>
      <c r="D24" s="322"/>
    </row>
    <row r="25" ht="17.25" customHeight="1" spans="1:4">
      <c r="A25" s="324"/>
      <c r="B25" s="125"/>
      <c r="C25" s="321" t="s">
        <v>138</v>
      </c>
      <c r="D25" s="322"/>
    </row>
    <row r="26" ht="17.25" customHeight="1" spans="1:4">
      <c r="A26" s="324"/>
      <c r="B26" s="125"/>
      <c r="C26" s="321" t="s">
        <v>139</v>
      </c>
      <c r="D26" s="322"/>
    </row>
    <row r="27" customHeight="1" spans="1:4">
      <c r="A27" s="324"/>
      <c r="B27" s="125"/>
      <c r="C27" s="321" t="s">
        <v>140</v>
      </c>
      <c r="D27" s="322"/>
    </row>
    <row r="28" customHeight="1" spans="1:4">
      <c r="A28" s="324"/>
      <c r="B28" s="125"/>
      <c r="C28" s="321" t="s">
        <v>141</v>
      </c>
      <c r="D28" s="322"/>
    </row>
    <row r="29" customHeight="1" spans="1:4">
      <c r="A29" s="324"/>
      <c r="B29" s="125"/>
      <c r="C29" s="321" t="s">
        <v>142</v>
      </c>
      <c r="D29" s="322"/>
    </row>
    <row r="30" customHeight="1" spans="1:4">
      <c r="A30" s="324"/>
      <c r="B30" s="125"/>
      <c r="C30" s="321" t="s">
        <v>143</v>
      </c>
      <c r="D30" s="322"/>
    </row>
    <row r="31" customHeight="1" spans="1:4">
      <c r="A31" s="324"/>
      <c r="B31" s="125"/>
      <c r="C31" s="321" t="s">
        <v>144</v>
      </c>
      <c r="D31" s="322"/>
    </row>
    <row r="32" customHeight="1" spans="1:4">
      <c r="A32" s="324"/>
      <c r="B32" s="125"/>
      <c r="C32" s="321" t="s">
        <v>145</v>
      </c>
      <c r="D32" s="322"/>
    </row>
    <row r="33" ht="17.25" customHeight="1" spans="1:4">
      <c r="A33" s="324"/>
      <c r="B33" s="125"/>
      <c r="C33" s="321" t="s">
        <v>146</v>
      </c>
      <c r="D33" s="322"/>
    </row>
    <row r="34" ht="17.25" customHeight="1" spans="1:4">
      <c r="A34" s="324"/>
      <c r="B34" s="125"/>
      <c r="C34" s="321" t="s">
        <v>147</v>
      </c>
      <c r="D34" s="322"/>
    </row>
    <row r="35" ht="17.25" customHeight="1" spans="1:4">
      <c r="A35" s="324"/>
      <c r="B35" s="125"/>
      <c r="C35" s="321" t="s">
        <v>148</v>
      </c>
      <c r="D35" s="322"/>
    </row>
    <row r="36" ht="17.25" customHeight="1" spans="1:4">
      <c r="A36" s="324"/>
      <c r="B36" s="125"/>
      <c r="C36" s="321" t="s">
        <v>149</v>
      </c>
      <c r="D36" s="322"/>
    </row>
    <row r="37" ht="17.25" customHeight="1" spans="1:4">
      <c r="A37" s="324"/>
      <c r="B37" s="125"/>
      <c r="C37" s="321" t="s">
        <v>150</v>
      </c>
      <c r="D37" s="322"/>
    </row>
    <row r="38" customHeight="1" spans="1:4">
      <c r="A38" s="325"/>
      <c r="B38" s="326"/>
      <c r="C38" s="321" t="s">
        <v>151</v>
      </c>
      <c r="D38" s="322"/>
    </row>
    <row r="39" customHeight="1" spans="1:4">
      <c r="A39" s="325"/>
      <c r="B39" s="326"/>
      <c r="C39" s="327" t="s">
        <v>152</v>
      </c>
      <c r="D39" s="326"/>
    </row>
    <row r="40" s="109" customFormat="1" ht="17.25" customHeight="1" spans="1:4">
      <c r="A40" s="328" t="s">
        <v>153</v>
      </c>
      <c r="B40" s="131">
        <v>20802.49669</v>
      </c>
      <c r="C40" s="329" t="s">
        <v>52</v>
      </c>
      <c r="D40" s="131">
        <v>20802.49669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topLeftCell="C1" workbookViewId="0">
      <selection activeCell="E15" sqref="E15:G16"/>
    </sheetView>
  </sheetViews>
  <sheetFormatPr defaultColWidth="9.10909090909091" defaultRowHeight="14.25" customHeight="1" outlineLevelCol="6"/>
  <cols>
    <col min="1" max="1" width="20.1090909090909" style="160" customWidth="1"/>
    <col min="2" max="2" width="44" style="160" customWidth="1"/>
    <col min="3" max="3" width="24.3363636363636" style="42" customWidth="1"/>
    <col min="4" max="4" width="16.5545454545455" style="42" customWidth="1"/>
    <col min="5" max="7" width="24.3363636363636" style="42" customWidth="1"/>
    <col min="8" max="8" width="9.10909090909091" style="32" customWidth="1"/>
    <col min="9" max="16384" width="9.10909090909091" style="32"/>
  </cols>
  <sheetData>
    <row r="1" ht="12" customHeight="1" spans="4:7">
      <c r="D1" s="303"/>
      <c r="F1" s="43"/>
      <c r="G1" s="43"/>
    </row>
    <row r="2" ht="39" customHeight="1" spans="1:7">
      <c r="A2" s="304" t="s">
        <v>154</v>
      </c>
      <c r="B2" s="304"/>
      <c r="C2" s="304"/>
      <c r="D2" s="304"/>
      <c r="E2" s="304"/>
      <c r="F2" s="304"/>
      <c r="G2" s="304"/>
    </row>
    <row r="3" s="62" customFormat="1" ht="24" customHeight="1" spans="1:7">
      <c r="A3" s="35" t="s">
        <v>1</v>
      </c>
      <c r="B3" s="174"/>
      <c r="F3" s="137"/>
      <c r="G3" s="137" t="s">
        <v>55</v>
      </c>
    </row>
    <row r="4" ht="20.25" customHeight="1" spans="1:7">
      <c r="A4" s="305" t="s">
        <v>155</v>
      </c>
      <c r="B4" s="306"/>
      <c r="C4" s="307" t="s">
        <v>58</v>
      </c>
      <c r="D4" s="50" t="s">
        <v>78</v>
      </c>
      <c r="E4" s="51"/>
      <c r="F4" s="168"/>
      <c r="G4" s="308" t="s">
        <v>79</v>
      </c>
    </row>
    <row r="5" ht="20.25" customHeight="1" spans="1:7">
      <c r="A5" s="170" t="s">
        <v>156</v>
      </c>
      <c r="B5" s="170" t="s">
        <v>157</v>
      </c>
      <c r="C5" s="309"/>
      <c r="D5" s="53" t="s">
        <v>60</v>
      </c>
      <c r="E5" s="310" t="s">
        <v>158</v>
      </c>
      <c r="F5" s="310" t="s">
        <v>159</v>
      </c>
      <c r="G5" s="310"/>
    </row>
    <row r="6" ht="13.5" customHeight="1" spans="1:7">
      <c r="A6" s="170" t="s">
        <v>160</v>
      </c>
      <c r="B6" s="170" t="s">
        <v>161</v>
      </c>
      <c r="C6" s="170" t="s">
        <v>162</v>
      </c>
      <c r="D6" s="311" t="s">
        <v>163</v>
      </c>
      <c r="E6" s="312" t="s">
        <v>164</v>
      </c>
      <c r="F6" s="312" t="s">
        <v>165</v>
      </c>
      <c r="G6" s="313">
        <v>7</v>
      </c>
    </row>
    <row r="7" ht="18.75" customHeight="1" spans="1:7">
      <c r="A7" s="11" t="s">
        <v>88</v>
      </c>
      <c r="B7" s="11" t="s">
        <v>89</v>
      </c>
      <c r="C7" s="125">
        <v>20630.27709</v>
      </c>
      <c r="D7" s="125">
        <v>4643.88</v>
      </c>
      <c r="E7" s="125">
        <v>4240.05</v>
      </c>
      <c r="F7" s="125">
        <v>403.83</v>
      </c>
      <c r="G7" s="125">
        <v>15986.39709</v>
      </c>
    </row>
    <row r="8" ht="18.75" customHeight="1" spans="1:7">
      <c r="A8" s="11" t="s">
        <v>90</v>
      </c>
      <c r="B8" s="11" t="s">
        <v>91</v>
      </c>
      <c r="C8" s="125">
        <v>20630.27709</v>
      </c>
      <c r="D8" s="125">
        <v>4643.88</v>
      </c>
      <c r="E8" s="125">
        <v>4240.05</v>
      </c>
      <c r="F8" s="125">
        <v>403.83</v>
      </c>
      <c r="G8" s="125">
        <v>15986.39709</v>
      </c>
    </row>
    <row r="9" ht="18.75" customHeight="1" spans="1:7">
      <c r="A9" s="11" t="s">
        <v>92</v>
      </c>
      <c r="B9" s="11" t="s">
        <v>93</v>
      </c>
      <c r="C9" s="125">
        <v>20630.27709</v>
      </c>
      <c r="D9" s="125">
        <v>4643.88</v>
      </c>
      <c r="E9" s="125">
        <v>4240.05</v>
      </c>
      <c r="F9" s="125">
        <v>403.83</v>
      </c>
      <c r="G9" s="125">
        <v>15986.39709</v>
      </c>
    </row>
    <row r="10" ht="18.75" customHeight="1" spans="1:7">
      <c r="A10" s="11" t="s">
        <v>94</v>
      </c>
      <c r="B10" s="11" t="s">
        <v>95</v>
      </c>
      <c r="C10" s="125">
        <v>172.2196</v>
      </c>
      <c r="D10" s="125">
        <v>172.2196</v>
      </c>
      <c r="E10" s="125">
        <v>150.26364</v>
      </c>
      <c r="F10" s="125">
        <v>21.95596</v>
      </c>
      <c r="G10" s="125">
        <v>0</v>
      </c>
    </row>
    <row r="11" ht="18.75" customHeight="1" spans="1:7">
      <c r="A11" s="11" t="s">
        <v>96</v>
      </c>
      <c r="B11" s="11" t="s">
        <v>97</v>
      </c>
      <c r="C11" s="125">
        <v>171.9436</v>
      </c>
      <c r="D11" s="125">
        <v>171.9436</v>
      </c>
      <c r="E11" s="125">
        <v>149.98764</v>
      </c>
      <c r="F11" s="125">
        <v>21.95596</v>
      </c>
      <c r="G11" s="125">
        <v>0</v>
      </c>
    </row>
    <row r="12" ht="18.75" customHeight="1" spans="1:7">
      <c r="A12" s="11" t="s">
        <v>98</v>
      </c>
      <c r="B12" s="11" t="s">
        <v>99</v>
      </c>
      <c r="C12" s="125">
        <v>171.9436</v>
      </c>
      <c r="D12" s="125">
        <v>171.9436</v>
      </c>
      <c r="E12" s="125">
        <v>149.98764</v>
      </c>
      <c r="F12" s="125">
        <v>21.95596</v>
      </c>
      <c r="G12" s="125">
        <v>0</v>
      </c>
    </row>
    <row r="13" ht="18.75" customHeight="1" spans="1:7">
      <c r="A13" s="11" t="s">
        <v>100</v>
      </c>
      <c r="B13" s="11" t="s">
        <v>101</v>
      </c>
      <c r="C13" s="125">
        <v>0.276</v>
      </c>
      <c r="D13" s="125">
        <v>0.276</v>
      </c>
      <c r="E13" s="125">
        <v>0.276</v>
      </c>
      <c r="F13" s="125">
        <v>0</v>
      </c>
      <c r="G13" s="125">
        <v>0</v>
      </c>
    </row>
    <row r="14" ht="18.75" customHeight="1" spans="1:7">
      <c r="A14" s="11" t="s">
        <v>102</v>
      </c>
      <c r="B14" s="11" t="s">
        <v>103</v>
      </c>
      <c r="C14" s="125">
        <v>0.276</v>
      </c>
      <c r="D14" s="125">
        <v>0.276</v>
      </c>
      <c r="E14" s="125">
        <v>0.276</v>
      </c>
      <c r="F14" s="125">
        <v>0</v>
      </c>
      <c r="G14" s="125">
        <v>0</v>
      </c>
    </row>
    <row r="15" s="109" customFormat="1" ht="18.75" customHeight="1" spans="1:7">
      <c r="A15" s="314" t="s">
        <v>104</v>
      </c>
      <c r="B15" s="315"/>
      <c r="C15" s="131">
        <v>20802.49669</v>
      </c>
      <c r="D15" s="131">
        <v>4816.0996</v>
      </c>
      <c r="E15" s="131">
        <v>4390.31364</v>
      </c>
      <c r="F15" s="131">
        <v>425.78596</v>
      </c>
      <c r="G15" s="131">
        <v>15986.39709</v>
      </c>
    </row>
  </sheetData>
  <mergeCells count="7">
    <mergeCell ref="A2:G2"/>
    <mergeCell ref="A3:E3"/>
    <mergeCell ref="A4:B4"/>
    <mergeCell ref="D4:F4"/>
    <mergeCell ref="A15:B15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9"/>
  <sheetViews>
    <sheetView topLeftCell="H33" workbookViewId="0">
      <selection activeCell="Q8" sqref="Q8:T114"/>
    </sheetView>
  </sheetViews>
  <sheetFormatPr defaultColWidth="9.10909090909091" defaultRowHeight="14.25" customHeight="1"/>
  <cols>
    <col min="1" max="1" width="5.89090909090909" style="261"/>
    <col min="2" max="2" width="7.10909090909091" style="262" customWidth="1"/>
    <col min="3" max="3" width="29.6636363636364" style="261" customWidth="1"/>
    <col min="4" max="4" width="10.5545454545455" style="261" customWidth="1"/>
    <col min="5" max="5" width="10.7272727272727" style="263"/>
    <col min="6" max="6" width="10.3363636363636" style="263"/>
    <col min="7" max="7" width="10.7272727272727" style="263"/>
    <col min="8" max="8" width="6" style="263"/>
    <col min="9" max="10" width="10.3363636363636" style="263"/>
    <col min="11" max="11" width="6" style="263"/>
    <col min="12" max="13" width="10.3363636363636" style="263"/>
    <col min="14" max="14" width="5.89090909090909" style="261"/>
    <col min="15" max="15" width="6.33636363636364" style="262"/>
    <col min="16" max="16" width="26.8909090909091" style="261" customWidth="1"/>
    <col min="17" max="17" width="10.5545454545455" style="261" customWidth="1"/>
    <col min="18" max="18" width="10.7272727272727" style="263"/>
    <col min="19" max="19" width="10.3363636363636" style="263"/>
    <col min="20" max="20" width="10.7272727272727" style="263"/>
    <col min="21" max="21" width="6" style="263"/>
    <col min="22" max="22" width="10.3363636363636" style="263"/>
    <col min="23" max="23" width="11.4454545454545" style="263"/>
    <col min="24" max="24" width="6" style="263"/>
    <col min="25" max="26" width="10.3363636363636" style="263"/>
    <col min="27" max="16384" width="9.10909090909091" style="264"/>
  </cols>
  <sheetData>
    <row r="1" ht="13" spans="23:23">
      <c r="W1" s="291"/>
    </row>
    <row r="2" ht="39" customHeight="1" spans="1:26">
      <c r="A2" s="150" t="s">
        <v>166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ht="19.5" customHeight="1" spans="1:26">
      <c r="A3" s="265" t="s">
        <v>1</v>
      </c>
      <c r="B3" s="266"/>
      <c r="C3" s="267"/>
      <c r="D3" s="267"/>
      <c r="E3" s="268"/>
      <c r="F3" s="268"/>
      <c r="G3" s="268"/>
      <c r="H3" s="268"/>
      <c r="I3" s="268"/>
      <c r="J3" s="268"/>
      <c r="K3" s="268"/>
      <c r="L3" s="268"/>
      <c r="M3" s="268"/>
      <c r="N3" s="267"/>
      <c r="O3" s="266"/>
      <c r="P3" s="267"/>
      <c r="W3" s="292"/>
      <c r="X3" s="268"/>
      <c r="Y3" s="292" t="s">
        <v>55</v>
      </c>
      <c r="Z3" s="268"/>
    </row>
    <row r="4" ht="19.5" customHeight="1" spans="1:26">
      <c r="A4" s="269" t="s">
        <v>4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3"/>
      <c r="N4" s="269" t="s">
        <v>4</v>
      </c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3"/>
    </row>
    <row r="5" ht="21.75" customHeight="1" spans="1:26">
      <c r="A5" s="271" t="s">
        <v>167</v>
      </c>
      <c r="B5" s="271"/>
      <c r="C5" s="271"/>
      <c r="D5" s="272"/>
      <c r="E5" s="269" t="s">
        <v>61</v>
      </c>
      <c r="F5" s="270"/>
      <c r="G5" s="273"/>
      <c r="H5" s="269" t="s">
        <v>62</v>
      </c>
      <c r="I5" s="270"/>
      <c r="J5" s="273"/>
      <c r="K5" s="269" t="s">
        <v>63</v>
      </c>
      <c r="L5" s="270"/>
      <c r="M5" s="273"/>
      <c r="N5" s="271" t="s">
        <v>168</v>
      </c>
      <c r="O5" s="271"/>
      <c r="P5" s="271"/>
      <c r="Q5" s="272"/>
      <c r="R5" s="269" t="s">
        <v>61</v>
      </c>
      <c r="S5" s="270"/>
      <c r="T5" s="273"/>
      <c r="U5" s="269" t="s">
        <v>62</v>
      </c>
      <c r="V5" s="270"/>
      <c r="W5" s="273"/>
      <c r="X5" s="269" t="s">
        <v>63</v>
      </c>
      <c r="Y5" s="270"/>
      <c r="Z5" s="273"/>
    </row>
    <row r="6" ht="17.25" customHeight="1" spans="1:26">
      <c r="A6" s="274" t="s">
        <v>169</v>
      </c>
      <c r="B6" s="274" t="s">
        <v>170</v>
      </c>
      <c r="C6" s="274" t="s">
        <v>157</v>
      </c>
      <c r="D6" s="274" t="s">
        <v>58</v>
      </c>
      <c r="E6" s="275" t="s">
        <v>60</v>
      </c>
      <c r="F6" s="275" t="s">
        <v>78</v>
      </c>
      <c r="G6" s="275" t="s">
        <v>79</v>
      </c>
      <c r="H6" s="275" t="s">
        <v>60</v>
      </c>
      <c r="I6" s="275" t="s">
        <v>78</v>
      </c>
      <c r="J6" s="275" t="s">
        <v>79</v>
      </c>
      <c r="K6" s="275" t="s">
        <v>60</v>
      </c>
      <c r="L6" s="275" t="s">
        <v>78</v>
      </c>
      <c r="M6" s="275" t="s">
        <v>79</v>
      </c>
      <c r="N6" s="274" t="s">
        <v>169</v>
      </c>
      <c r="O6" s="274" t="s">
        <v>170</v>
      </c>
      <c r="P6" s="274" t="s">
        <v>157</v>
      </c>
      <c r="Q6" s="274" t="s">
        <v>58</v>
      </c>
      <c r="R6" s="275" t="s">
        <v>60</v>
      </c>
      <c r="S6" s="275" t="s">
        <v>78</v>
      </c>
      <c r="T6" s="275" t="s">
        <v>79</v>
      </c>
      <c r="U6" s="275" t="s">
        <v>60</v>
      </c>
      <c r="V6" s="275" t="s">
        <v>78</v>
      </c>
      <c r="W6" s="275" t="s">
        <v>79</v>
      </c>
      <c r="X6" s="275" t="s">
        <v>60</v>
      </c>
      <c r="Y6" s="275" t="s">
        <v>78</v>
      </c>
      <c r="Z6" s="275" t="s">
        <v>79</v>
      </c>
    </row>
    <row r="7" ht="13" spans="1:26">
      <c r="A7" s="274" t="s">
        <v>160</v>
      </c>
      <c r="B7" s="274" t="s">
        <v>161</v>
      </c>
      <c r="C7" s="274" t="s">
        <v>162</v>
      </c>
      <c r="D7" s="274"/>
      <c r="E7" s="274" t="s">
        <v>163</v>
      </c>
      <c r="F7" s="274" t="s">
        <v>164</v>
      </c>
      <c r="G7" s="274" t="s">
        <v>165</v>
      </c>
      <c r="H7" s="274" t="s">
        <v>171</v>
      </c>
      <c r="I7" s="274" t="s">
        <v>172</v>
      </c>
      <c r="J7" s="274" t="s">
        <v>173</v>
      </c>
      <c r="K7" s="274" t="s">
        <v>174</v>
      </c>
      <c r="L7" s="274" t="s">
        <v>175</v>
      </c>
      <c r="M7" s="274" t="s">
        <v>176</v>
      </c>
      <c r="N7" s="274" t="s">
        <v>177</v>
      </c>
      <c r="O7" s="274" t="s">
        <v>178</v>
      </c>
      <c r="P7" s="274" t="s">
        <v>179</v>
      </c>
      <c r="Q7" s="274" t="s">
        <v>180</v>
      </c>
      <c r="R7" s="274" t="s">
        <v>181</v>
      </c>
      <c r="S7" s="274" t="s">
        <v>182</v>
      </c>
      <c r="T7" s="274" t="s">
        <v>183</v>
      </c>
      <c r="U7" s="274" t="s">
        <v>184</v>
      </c>
      <c r="V7" s="274" t="s">
        <v>185</v>
      </c>
      <c r="W7" s="274" t="s">
        <v>186</v>
      </c>
      <c r="X7" s="274" t="s">
        <v>187</v>
      </c>
      <c r="Y7" s="274" t="s">
        <v>188</v>
      </c>
      <c r="Z7" s="274" t="s">
        <v>189</v>
      </c>
    </row>
    <row r="8" ht="13" spans="1:26">
      <c r="A8" s="276" t="s">
        <v>190</v>
      </c>
      <c r="B8" s="277" t="s">
        <v>191</v>
      </c>
      <c r="C8" s="278" t="s">
        <v>192</v>
      </c>
      <c r="D8" s="278"/>
      <c r="E8" s="279"/>
      <c r="F8" s="280"/>
      <c r="G8" s="280"/>
      <c r="H8" s="280"/>
      <c r="I8" s="280"/>
      <c r="J8" s="280"/>
      <c r="K8" s="280"/>
      <c r="L8" s="280"/>
      <c r="M8" s="280"/>
      <c r="N8" s="276" t="s">
        <v>193</v>
      </c>
      <c r="O8" s="276" t="s">
        <v>191</v>
      </c>
      <c r="P8" s="278" t="s">
        <v>194</v>
      </c>
      <c r="Q8" s="293">
        <v>4240.05</v>
      </c>
      <c r="R8" s="293">
        <v>4240.05</v>
      </c>
      <c r="S8" s="293">
        <v>4240.05</v>
      </c>
      <c r="T8" s="293"/>
      <c r="U8" s="280"/>
      <c r="V8" s="280"/>
      <c r="W8" s="280"/>
      <c r="X8" s="280"/>
      <c r="Y8" s="280"/>
      <c r="Z8" s="280"/>
    </row>
    <row r="9" ht="13" spans="1:26">
      <c r="A9" s="277"/>
      <c r="B9" s="277" t="s">
        <v>195</v>
      </c>
      <c r="C9" s="281" t="s">
        <v>196</v>
      </c>
      <c r="D9" s="281"/>
      <c r="E9" s="280"/>
      <c r="F9" s="280"/>
      <c r="G9" s="280"/>
      <c r="H9" s="280"/>
      <c r="I9" s="280"/>
      <c r="J9" s="280"/>
      <c r="K9" s="280"/>
      <c r="L9" s="280"/>
      <c r="M9" s="280"/>
      <c r="N9" s="277"/>
      <c r="O9" s="277" t="s">
        <v>195</v>
      </c>
      <c r="P9" s="281" t="s">
        <v>197</v>
      </c>
      <c r="Q9" s="289">
        <v>4240.05</v>
      </c>
      <c r="R9" s="289">
        <v>4240.05</v>
      </c>
      <c r="S9" s="289">
        <v>4240.05</v>
      </c>
      <c r="T9" s="289"/>
      <c r="U9" s="280"/>
      <c r="V9" s="280"/>
      <c r="W9" s="280"/>
      <c r="X9" s="280"/>
      <c r="Y9" s="280"/>
      <c r="Z9" s="280"/>
    </row>
    <row r="10" spans="1:26">
      <c r="A10" s="277"/>
      <c r="B10" s="277" t="s">
        <v>198</v>
      </c>
      <c r="C10" s="281" t="s">
        <v>199</v>
      </c>
      <c r="D10" s="281"/>
      <c r="E10" s="280"/>
      <c r="F10" s="280"/>
      <c r="G10" s="280"/>
      <c r="H10" s="280"/>
      <c r="I10" s="280"/>
      <c r="J10" s="280"/>
      <c r="K10" s="280"/>
      <c r="L10" s="280"/>
      <c r="M10" s="280"/>
      <c r="N10" s="277"/>
      <c r="O10" s="277" t="s">
        <v>198</v>
      </c>
      <c r="P10" s="281" t="s">
        <v>200</v>
      </c>
      <c r="Q10" s="287"/>
      <c r="R10" s="289"/>
      <c r="S10" s="289"/>
      <c r="T10" s="289"/>
      <c r="U10" s="280"/>
      <c r="V10" s="280"/>
      <c r="W10" s="280"/>
      <c r="X10" s="280"/>
      <c r="Y10" s="280"/>
      <c r="Z10" s="280"/>
    </row>
    <row r="11" spans="1:26">
      <c r="A11" s="277"/>
      <c r="B11" s="277" t="s">
        <v>201</v>
      </c>
      <c r="C11" s="281" t="s">
        <v>202</v>
      </c>
      <c r="D11" s="281"/>
      <c r="E11" s="280"/>
      <c r="F11" s="280"/>
      <c r="G11" s="280"/>
      <c r="H11" s="280"/>
      <c r="I11" s="280"/>
      <c r="J11" s="280"/>
      <c r="K11" s="280"/>
      <c r="L11" s="280"/>
      <c r="M11" s="280"/>
      <c r="N11" s="277"/>
      <c r="O11" s="277" t="s">
        <v>201</v>
      </c>
      <c r="P11" s="281" t="s">
        <v>203</v>
      </c>
      <c r="Q11" s="287"/>
      <c r="R11" s="289"/>
      <c r="S11" s="289"/>
      <c r="T11" s="289"/>
      <c r="U11" s="280"/>
      <c r="V11" s="280"/>
      <c r="W11" s="280"/>
      <c r="X11" s="280"/>
      <c r="Y11" s="280"/>
      <c r="Z11" s="280"/>
    </row>
    <row r="12" ht="13" spans="1:26">
      <c r="A12" s="277"/>
      <c r="B12" s="277" t="s">
        <v>204</v>
      </c>
      <c r="C12" s="281" t="s">
        <v>205</v>
      </c>
      <c r="D12" s="281"/>
      <c r="E12" s="280"/>
      <c r="F12" s="280"/>
      <c r="G12" s="280"/>
      <c r="H12" s="280"/>
      <c r="I12" s="280"/>
      <c r="J12" s="280"/>
      <c r="K12" s="280"/>
      <c r="L12" s="280"/>
      <c r="M12" s="280"/>
      <c r="N12" s="277"/>
      <c r="O12" s="277" t="s">
        <v>206</v>
      </c>
      <c r="P12" s="281" t="s">
        <v>207</v>
      </c>
      <c r="Q12" s="287"/>
      <c r="R12" s="289"/>
      <c r="S12" s="289"/>
      <c r="T12" s="289"/>
      <c r="U12" s="280"/>
      <c r="V12" s="280"/>
      <c r="W12" s="280"/>
      <c r="X12" s="280"/>
      <c r="Y12" s="280"/>
      <c r="Z12" s="280"/>
    </row>
    <row r="13" ht="13" spans="1:26">
      <c r="A13" s="276" t="s">
        <v>208</v>
      </c>
      <c r="B13" s="276" t="s">
        <v>191</v>
      </c>
      <c r="C13" s="278" t="s">
        <v>209</v>
      </c>
      <c r="D13" s="278"/>
      <c r="E13" s="280"/>
      <c r="F13" s="280"/>
      <c r="G13" s="280"/>
      <c r="H13" s="280"/>
      <c r="I13" s="280"/>
      <c r="J13" s="280"/>
      <c r="K13" s="280"/>
      <c r="L13" s="280"/>
      <c r="M13" s="280"/>
      <c r="N13" s="277"/>
      <c r="O13" s="277" t="s">
        <v>210</v>
      </c>
      <c r="P13" s="281" t="s">
        <v>211</v>
      </c>
      <c r="Q13" s="287"/>
      <c r="R13" s="289"/>
      <c r="S13" s="289"/>
      <c r="T13" s="289"/>
      <c r="U13" s="280"/>
      <c r="V13" s="280"/>
      <c r="W13" s="280"/>
      <c r="X13" s="280"/>
      <c r="Y13" s="280"/>
      <c r="Z13" s="280"/>
    </row>
    <row r="14" ht="13" spans="1:26">
      <c r="A14" s="277"/>
      <c r="B14" s="277" t="s">
        <v>195</v>
      </c>
      <c r="C14" s="281" t="s">
        <v>212</v>
      </c>
      <c r="D14" s="281"/>
      <c r="E14" s="280"/>
      <c r="F14" s="280"/>
      <c r="G14" s="280"/>
      <c r="H14" s="280"/>
      <c r="I14" s="280"/>
      <c r="J14" s="280"/>
      <c r="K14" s="280"/>
      <c r="L14" s="280"/>
      <c r="M14" s="280"/>
      <c r="N14" s="277"/>
      <c r="O14" s="277" t="s">
        <v>213</v>
      </c>
      <c r="P14" s="281" t="s">
        <v>214</v>
      </c>
      <c r="Q14" s="287"/>
      <c r="R14" s="289"/>
      <c r="S14" s="289"/>
      <c r="T14" s="289"/>
      <c r="U14" s="280"/>
      <c r="V14" s="280"/>
      <c r="W14" s="280"/>
      <c r="X14" s="280"/>
      <c r="Y14" s="280"/>
      <c r="Z14" s="280"/>
    </row>
    <row r="15" spans="1:26">
      <c r="A15" s="277"/>
      <c r="B15" s="277" t="s">
        <v>198</v>
      </c>
      <c r="C15" s="281" t="s">
        <v>215</v>
      </c>
      <c r="D15" s="281"/>
      <c r="E15" s="280"/>
      <c r="F15" s="280"/>
      <c r="G15" s="280"/>
      <c r="H15" s="280"/>
      <c r="I15" s="280"/>
      <c r="J15" s="280"/>
      <c r="K15" s="280"/>
      <c r="L15" s="280"/>
      <c r="M15" s="280"/>
      <c r="N15" s="277"/>
      <c r="O15" s="277" t="s">
        <v>216</v>
      </c>
      <c r="P15" s="281" t="s">
        <v>217</v>
      </c>
      <c r="Q15" s="287"/>
      <c r="R15" s="289"/>
      <c r="S15" s="289"/>
      <c r="T15" s="289"/>
      <c r="U15" s="280"/>
      <c r="V15" s="280"/>
      <c r="W15" s="280"/>
      <c r="X15" s="280"/>
      <c r="Y15" s="280"/>
      <c r="Z15" s="280"/>
    </row>
    <row r="16" spans="1:26">
      <c r="A16" s="277"/>
      <c r="B16" s="277" t="s">
        <v>201</v>
      </c>
      <c r="C16" s="281" t="s">
        <v>218</v>
      </c>
      <c r="D16" s="281"/>
      <c r="E16" s="280"/>
      <c r="F16" s="280"/>
      <c r="G16" s="280"/>
      <c r="H16" s="280"/>
      <c r="I16" s="280"/>
      <c r="J16" s="280"/>
      <c r="K16" s="280"/>
      <c r="L16" s="280"/>
      <c r="M16" s="280"/>
      <c r="N16" s="277"/>
      <c r="O16" s="277" t="s">
        <v>219</v>
      </c>
      <c r="P16" s="281" t="s">
        <v>220</v>
      </c>
      <c r="Q16" s="287"/>
      <c r="R16" s="289"/>
      <c r="S16" s="289"/>
      <c r="T16" s="289"/>
      <c r="U16" s="280"/>
      <c r="V16" s="280"/>
      <c r="W16" s="280"/>
      <c r="X16" s="280"/>
      <c r="Y16" s="280"/>
      <c r="Z16" s="280"/>
    </row>
    <row r="17" spans="1:26">
      <c r="A17" s="277"/>
      <c r="B17" s="277" t="s">
        <v>221</v>
      </c>
      <c r="C17" s="281" t="s">
        <v>222</v>
      </c>
      <c r="D17" s="281"/>
      <c r="E17" s="280"/>
      <c r="F17" s="280"/>
      <c r="G17" s="280"/>
      <c r="H17" s="280"/>
      <c r="I17" s="280"/>
      <c r="J17" s="280"/>
      <c r="K17" s="280"/>
      <c r="L17" s="280"/>
      <c r="M17" s="280"/>
      <c r="N17" s="277"/>
      <c r="O17" s="277" t="s">
        <v>223</v>
      </c>
      <c r="P17" s="281" t="s">
        <v>224</v>
      </c>
      <c r="Q17" s="287"/>
      <c r="R17" s="289"/>
      <c r="S17" s="289"/>
      <c r="T17" s="289"/>
      <c r="U17" s="280"/>
      <c r="V17" s="280"/>
      <c r="W17" s="280"/>
      <c r="X17" s="280"/>
      <c r="Y17" s="280"/>
      <c r="Z17" s="280"/>
    </row>
    <row r="18" spans="1:26">
      <c r="A18" s="277"/>
      <c r="B18" s="277" t="s">
        <v>225</v>
      </c>
      <c r="C18" s="281" t="s">
        <v>226</v>
      </c>
      <c r="D18" s="281"/>
      <c r="E18" s="280"/>
      <c r="F18" s="280"/>
      <c r="G18" s="280"/>
      <c r="H18" s="280"/>
      <c r="I18" s="280"/>
      <c r="J18" s="280"/>
      <c r="K18" s="280"/>
      <c r="L18" s="280"/>
      <c r="M18" s="280"/>
      <c r="N18" s="277"/>
      <c r="O18" s="277" t="s">
        <v>227</v>
      </c>
      <c r="P18" s="281" t="s">
        <v>228</v>
      </c>
      <c r="Q18" s="287"/>
      <c r="R18" s="289"/>
      <c r="S18" s="289"/>
      <c r="T18" s="289"/>
      <c r="U18" s="280"/>
      <c r="V18" s="280"/>
      <c r="W18" s="280"/>
      <c r="X18" s="280"/>
      <c r="Y18" s="280"/>
      <c r="Z18" s="280"/>
    </row>
    <row r="19" spans="1:26">
      <c r="A19" s="277"/>
      <c r="B19" s="277" t="s">
        <v>206</v>
      </c>
      <c r="C19" s="281" t="s">
        <v>229</v>
      </c>
      <c r="D19" s="281"/>
      <c r="E19" s="280"/>
      <c r="F19" s="280"/>
      <c r="G19" s="280"/>
      <c r="H19" s="280"/>
      <c r="I19" s="280"/>
      <c r="J19" s="280"/>
      <c r="K19" s="280"/>
      <c r="L19" s="280"/>
      <c r="M19" s="280"/>
      <c r="N19" s="277"/>
      <c r="O19" s="277" t="s">
        <v>230</v>
      </c>
      <c r="P19" s="281" t="s">
        <v>202</v>
      </c>
      <c r="Q19" s="287"/>
      <c r="R19" s="289"/>
      <c r="S19" s="289"/>
      <c r="T19" s="289"/>
      <c r="U19" s="280"/>
      <c r="V19" s="280"/>
      <c r="W19" s="280"/>
      <c r="X19" s="280"/>
      <c r="Y19" s="280"/>
      <c r="Z19" s="280"/>
    </row>
    <row r="20" spans="1:26">
      <c r="A20" s="277"/>
      <c r="B20" s="277" t="s">
        <v>210</v>
      </c>
      <c r="C20" s="281" t="s">
        <v>231</v>
      </c>
      <c r="D20" s="281"/>
      <c r="E20" s="280"/>
      <c r="F20" s="280"/>
      <c r="G20" s="280"/>
      <c r="H20" s="280"/>
      <c r="I20" s="280"/>
      <c r="J20" s="280"/>
      <c r="K20" s="280"/>
      <c r="L20" s="280"/>
      <c r="M20" s="280"/>
      <c r="N20" s="277"/>
      <c r="O20" s="277" t="s">
        <v>232</v>
      </c>
      <c r="P20" s="281" t="s">
        <v>233</v>
      </c>
      <c r="Q20" s="287"/>
      <c r="R20" s="289"/>
      <c r="S20" s="289"/>
      <c r="T20" s="289"/>
      <c r="U20" s="280"/>
      <c r="V20" s="280"/>
      <c r="W20" s="280"/>
      <c r="X20" s="280"/>
      <c r="Y20" s="280"/>
      <c r="Z20" s="280"/>
    </row>
    <row r="21" ht="13" spans="1:26">
      <c r="A21" s="277"/>
      <c r="B21" s="277" t="s">
        <v>213</v>
      </c>
      <c r="C21" s="281" t="s">
        <v>234</v>
      </c>
      <c r="D21" s="281"/>
      <c r="E21" s="280"/>
      <c r="F21" s="280"/>
      <c r="G21" s="280"/>
      <c r="H21" s="280"/>
      <c r="I21" s="280"/>
      <c r="J21" s="280"/>
      <c r="K21" s="280"/>
      <c r="L21" s="280"/>
      <c r="M21" s="280"/>
      <c r="N21" s="277"/>
      <c r="O21" s="277" t="s">
        <v>204</v>
      </c>
      <c r="P21" s="281" t="s">
        <v>205</v>
      </c>
      <c r="Q21" s="287"/>
      <c r="R21" s="289"/>
      <c r="S21" s="289"/>
      <c r="T21" s="289"/>
      <c r="U21" s="280"/>
      <c r="V21" s="280"/>
      <c r="W21" s="280"/>
      <c r="X21" s="280"/>
      <c r="Y21" s="280"/>
      <c r="Z21" s="280"/>
    </row>
    <row r="22" ht="13" spans="1:26">
      <c r="A22" s="277"/>
      <c r="B22" s="277" t="s">
        <v>216</v>
      </c>
      <c r="C22" s="281" t="s">
        <v>235</v>
      </c>
      <c r="D22" s="281"/>
      <c r="E22" s="280"/>
      <c r="F22" s="280"/>
      <c r="G22" s="280"/>
      <c r="H22" s="280"/>
      <c r="I22" s="280"/>
      <c r="J22" s="280"/>
      <c r="K22" s="280"/>
      <c r="L22" s="280"/>
      <c r="M22" s="280"/>
      <c r="N22" s="276" t="s">
        <v>236</v>
      </c>
      <c r="O22" s="276" t="s">
        <v>191</v>
      </c>
      <c r="P22" s="278" t="s">
        <v>237</v>
      </c>
      <c r="Q22" s="293">
        <v>1386.79</v>
      </c>
      <c r="R22" s="293">
        <f>S22+T22</f>
        <v>1386.79</v>
      </c>
      <c r="S22" s="293">
        <v>425.79</v>
      </c>
      <c r="T22" s="293">
        <f>T23+T32+T34+T39</f>
        <v>961</v>
      </c>
      <c r="U22" s="280"/>
      <c r="V22" s="280"/>
      <c r="W22" s="280"/>
      <c r="X22" s="280"/>
      <c r="Y22" s="280"/>
      <c r="Z22" s="280"/>
    </row>
    <row r="23" ht="13" spans="1:26">
      <c r="A23" s="277"/>
      <c r="B23" s="277" t="s">
        <v>204</v>
      </c>
      <c r="C23" s="281" t="s">
        <v>238</v>
      </c>
      <c r="D23" s="281"/>
      <c r="E23" s="280"/>
      <c r="F23" s="280"/>
      <c r="G23" s="280"/>
      <c r="H23" s="280"/>
      <c r="I23" s="280"/>
      <c r="J23" s="280"/>
      <c r="K23" s="280"/>
      <c r="L23" s="280"/>
      <c r="M23" s="280"/>
      <c r="N23" s="277"/>
      <c r="O23" s="277" t="s">
        <v>195</v>
      </c>
      <c r="P23" s="281" t="s">
        <v>239</v>
      </c>
      <c r="Q23" s="289">
        <v>58.78</v>
      </c>
      <c r="R23" s="289">
        <f>S23+T23</f>
        <v>58.78</v>
      </c>
      <c r="S23" s="289">
        <v>3.78</v>
      </c>
      <c r="T23" s="289">
        <v>55</v>
      </c>
      <c r="U23" s="280"/>
      <c r="V23" s="280"/>
      <c r="W23" s="280"/>
      <c r="X23" s="280"/>
      <c r="Y23" s="280"/>
      <c r="Z23" s="280"/>
    </row>
    <row r="24" ht="13" spans="1:26">
      <c r="A24" s="276" t="s">
        <v>240</v>
      </c>
      <c r="B24" s="276" t="s">
        <v>191</v>
      </c>
      <c r="C24" s="278" t="s">
        <v>241</v>
      </c>
      <c r="D24" s="278"/>
      <c r="E24" s="280"/>
      <c r="F24" s="280"/>
      <c r="G24" s="280"/>
      <c r="H24" s="280"/>
      <c r="I24" s="280"/>
      <c r="J24" s="280"/>
      <c r="K24" s="280"/>
      <c r="L24" s="280"/>
      <c r="M24" s="280"/>
      <c r="N24" s="277"/>
      <c r="O24" s="277" t="s">
        <v>198</v>
      </c>
      <c r="P24" s="281" t="s">
        <v>242</v>
      </c>
      <c r="Q24" s="289"/>
      <c r="R24" s="289"/>
      <c r="S24" s="289"/>
      <c r="T24" s="289"/>
      <c r="U24" s="280"/>
      <c r="V24" s="280"/>
      <c r="W24" s="280"/>
      <c r="X24" s="280"/>
      <c r="Y24" s="280"/>
      <c r="Z24" s="280"/>
    </row>
    <row r="25" ht="13" spans="1:26">
      <c r="A25" s="277"/>
      <c r="B25" s="277" t="s">
        <v>195</v>
      </c>
      <c r="C25" s="281" t="s">
        <v>243</v>
      </c>
      <c r="D25" s="281"/>
      <c r="E25" s="280"/>
      <c r="F25" s="280"/>
      <c r="G25" s="282"/>
      <c r="H25" s="280"/>
      <c r="I25" s="280"/>
      <c r="J25" s="280"/>
      <c r="K25" s="280"/>
      <c r="L25" s="280"/>
      <c r="M25" s="280"/>
      <c r="N25" s="277"/>
      <c r="O25" s="277" t="s">
        <v>201</v>
      </c>
      <c r="P25" s="281" t="s">
        <v>244</v>
      </c>
      <c r="Q25" s="289"/>
      <c r="R25" s="289"/>
      <c r="S25" s="289"/>
      <c r="T25" s="289"/>
      <c r="U25" s="280"/>
      <c r="V25" s="280"/>
      <c r="W25" s="280"/>
      <c r="X25" s="280"/>
      <c r="Y25" s="280"/>
      <c r="Z25" s="280"/>
    </row>
    <row r="26" spans="1:26">
      <c r="A26" s="277"/>
      <c r="B26" s="277" t="s">
        <v>198</v>
      </c>
      <c r="C26" s="281" t="s">
        <v>245</v>
      </c>
      <c r="D26" s="281"/>
      <c r="E26" s="280"/>
      <c r="F26" s="280"/>
      <c r="G26" s="282"/>
      <c r="H26" s="280"/>
      <c r="I26" s="280"/>
      <c r="J26" s="280"/>
      <c r="K26" s="280"/>
      <c r="L26" s="280"/>
      <c r="M26" s="280"/>
      <c r="N26" s="277"/>
      <c r="O26" s="277" t="s">
        <v>221</v>
      </c>
      <c r="P26" s="281" t="s">
        <v>246</v>
      </c>
      <c r="Q26" s="289"/>
      <c r="R26" s="289"/>
      <c r="S26" s="289"/>
      <c r="T26" s="289"/>
      <c r="U26" s="280"/>
      <c r="V26" s="280"/>
      <c r="W26" s="280"/>
      <c r="X26" s="280"/>
      <c r="Y26" s="280"/>
      <c r="Z26" s="280"/>
    </row>
    <row r="27" spans="1:26">
      <c r="A27" s="277"/>
      <c r="B27" s="277" t="s">
        <v>201</v>
      </c>
      <c r="C27" s="281" t="s">
        <v>247</v>
      </c>
      <c r="D27" s="281"/>
      <c r="E27" s="280"/>
      <c r="F27" s="280"/>
      <c r="G27" s="282"/>
      <c r="H27" s="280"/>
      <c r="I27" s="280"/>
      <c r="J27" s="280"/>
      <c r="K27" s="280"/>
      <c r="L27" s="280"/>
      <c r="M27" s="280"/>
      <c r="N27" s="277"/>
      <c r="O27" s="277" t="s">
        <v>225</v>
      </c>
      <c r="P27" s="281" t="s">
        <v>248</v>
      </c>
      <c r="Q27" s="289">
        <v>90</v>
      </c>
      <c r="R27" s="289">
        <f>S27+T27</f>
        <v>90</v>
      </c>
      <c r="S27" s="289">
        <v>90</v>
      </c>
      <c r="T27" s="289"/>
      <c r="U27" s="280"/>
      <c r="V27" s="280"/>
      <c r="W27" s="280"/>
      <c r="X27" s="280"/>
      <c r="Y27" s="280"/>
      <c r="Z27" s="280"/>
    </row>
    <row r="28" spans="1:26">
      <c r="A28" s="277"/>
      <c r="B28" s="277" t="s">
        <v>225</v>
      </c>
      <c r="C28" s="281" t="s">
        <v>249</v>
      </c>
      <c r="D28" s="281"/>
      <c r="E28" s="280"/>
      <c r="F28" s="280"/>
      <c r="G28" s="282"/>
      <c r="H28" s="280"/>
      <c r="I28" s="280"/>
      <c r="J28" s="280"/>
      <c r="K28" s="280"/>
      <c r="L28" s="280"/>
      <c r="M28" s="280"/>
      <c r="N28" s="277"/>
      <c r="O28" s="277" t="s">
        <v>206</v>
      </c>
      <c r="P28" s="281" t="s">
        <v>250</v>
      </c>
      <c r="Q28" s="289">
        <v>120</v>
      </c>
      <c r="R28" s="289">
        <f>S28+T28</f>
        <v>120</v>
      </c>
      <c r="S28" s="289">
        <v>120</v>
      </c>
      <c r="T28" s="289"/>
      <c r="U28" s="280"/>
      <c r="V28" s="280"/>
      <c r="W28" s="280"/>
      <c r="X28" s="280"/>
      <c r="Y28" s="280"/>
      <c r="Z28" s="280"/>
    </row>
    <row r="29" spans="1:26">
      <c r="A29" s="277"/>
      <c r="B29" s="277" t="s">
        <v>206</v>
      </c>
      <c r="C29" s="281" t="s">
        <v>251</v>
      </c>
      <c r="D29" s="281"/>
      <c r="E29" s="280"/>
      <c r="F29" s="280"/>
      <c r="G29" s="282"/>
      <c r="H29" s="280"/>
      <c r="I29" s="280"/>
      <c r="J29" s="280"/>
      <c r="K29" s="280"/>
      <c r="L29" s="280"/>
      <c r="M29" s="280"/>
      <c r="N29" s="277"/>
      <c r="O29" s="277" t="s">
        <v>210</v>
      </c>
      <c r="P29" s="281" t="s">
        <v>252</v>
      </c>
      <c r="Q29" s="289"/>
      <c r="R29" s="289"/>
      <c r="S29" s="289"/>
      <c r="T29" s="289"/>
      <c r="U29" s="280"/>
      <c r="V29" s="280"/>
      <c r="W29" s="280"/>
      <c r="X29" s="280"/>
      <c r="Y29" s="280"/>
      <c r="Z29" s="280"/>
    </row>
    <row r="30" spans="1:26">
      <c r="A30" s="277"/>
      <c r="B30" s="277" t="s">
        <v>210</v>
      </c>
      <c r="C30" s="281" t="s">
        <v>253</v>
      </c>
      <c r="D30" s="281"/>
      <c r="E30" s="280"/>
      <c r="F30" s="280"/>
      <c r="G30" s="282"/>
      <c r="H30" s="280"/>
      <c r="I30" s="280"/>
      <c r="J30" s="280"/>
      <c r="K30" s="280"/>
      <c r="L30" s="280"/>
      <c r="M30" s="280"/>
      <c r="N30" s="277"/>
      <c r="O30" s="277" t="s">
        <v>213</v>
      </c>
      <c r="P30" s="281" t="s">
        <v>254</v>
      </c>
      <c r="Q30" s="289"/>
      <c r="R30" s="289"/>
      <c r="S30" s="289"/>
      <c r="T30" s="289"/>
      <c r="U30" s="280"/>
      <c r="V30" s="280"/>
      <c r="W30" s="280"/>
      <c r="X30" s="280"/>
      <c r="Y30" s="280"/>
      <c r="Z30" s="280"/>
    </row>
    <row r="31" ht="13" spans="1:26">
      <c r="A31" s="277"/>
      <c r="B31" s="277" t="s">
        <v>204</v>
      </c>
      <c r="C31" s="281" t="s">
        <v>255</v>
      </c>
      <c r="D31" s="281"/>
      <c r="E31" s="280"/>
      <c r="F31" s="280"/>
      <c r="G31" s="282"/>
      <c r="H31" s="280"/>
      <c r="I31" s="280"/>
      <c r="J31" s="280"/>
      <c r="K31" s="280"/>
      <c r="L31" s="280"/>
      <c r="M31" s="280"/>
      <c r="N31" s="277"/>
      <c r="O31" s="277" t="s">
        <v>216</v>
      </c>
      <c r="P31" s="281" t="s">
        <v>256</v>
      </c>
      <c r="Q31" s="289"/>
      <c r="R31" s="289"/>
      <c r="S31" s="289"/>
      <c r="T31" s="289"/>
      <c r="U31" s="280"/>
      <c r="V31" s="280"/>
      <c r="W31" s="280"/>
      <c r="X31" s="280"/>
      <c r="Y31" s="280"/>
      <c r="Z31" s="280"/>
    </row>
    <row r="32" ht="13" spans="1:26">
      <c r="A32" s="276" t="s">
        <v>257</v>
      </c>
      <c r="B32" s="276" t="s">
        <v>191</v>
      </c>
      <c r="C32" s="278" t="s">
        <v>258</v>
      </c>
      <c r="D32" s="278"/>
      <c r="E32" s="280"/>
      <c r="F32" s="280"/>
      <c r="G32" s="282"/>
      <c r="H32" s="280"/>
      <c r="I32" s="280"/>
      <c r="J32" s="280"/>
      <c r="K32" s="280"/>
      <c r="L32" s="280"/>
      <c r="M32" s="280"/>
      <c r="N32" s="277"/>
      <c r="O32" s="277" t="s">
        <v>223</v>
      </c>
      <c r="P32" s="281" t="s">
        <v>259</v>
      </c>
      <c r="Q32" s="289">
        <v>61</v>
      </c>
      <c r="R32" s="289">
        <f>S32+T32</f>
        <v>61</v>
      </c>
      <c r="S32" s="289"/>
      <c r="T32" s="289">
        <v>61</v>
      </c>
      <c r="U32" s="280"/>
      <c r="V32" s="280"/>
      <c r="W32" s="280"/>
      <c r="X32" s="280"/>
      <c r="Y32" s="280"/>
      <c r="Z32" s="280"/>
    </row>
    <row r="33" ht="13" spans="1:26">
      <c r="A33" s="277"/>
      <c r="B33" s="277" t="s">
        <v>195</v>
      </c>
      <c r="C33" s="281" t="s">
        <v>243</v>
      </c>
      <c r="D33" s="281"/>
      <c r="E33" s="280"/>
      <c r="F33" s="280"/>
      <c r="G33" s="282"/>
      <c r="H33" s="280"/>
      <c r="I33" s="280"/>
      <c r="J33" s="280"/>
      <c r="K33" s="280"/>
      <c r="L33" s="280"/>
      <c r="M33" s="280"/>
      <c r="N33" s="277"/>
      <c r="O33" s="277" t="s">
        <v>227</v>
      </c>
      <c r="P33" s="281" t="s">
        <v>231</v>
      </c>
      <c r="Q33" s="289"/>
      <c r="R33" s="289"/>
      <c r="S33" s="289"/>
      <c r="T33" s="289"/>
      <c r="U33" s="280"/>
      <c r="V33" s="280"/>
      <c r="W33" s="280"/>
      <c r="X33" s="280"/>
      <c r="Y33" s="280"/>
      <c r="Z33" s="280"/>
    </row>
    <row r="34" spans="1:26">
      <c r="A34" s="277"/>
      <c r="B34" s="277" t="s">
        <v>198</v>
      </c>
      <c r="C34" s="281" t="s">
        <v>245</v>
      </c>
      <c r="D34" s="281"/>
      <c r="E34" s="280"/>
      <c r="F34" s="280"/>
      <c r="G34" s="282"/>
      <c r="H34" s="280"/>
      <c r="I34" s="280"/>
      <c r="J34" s="280"/>
      <c r="K34" s="280"/>
      <c r="L34" s="280"/>
      <c r="M34" s="280"/>
      <c r="N34" s="277"/>
      <c r="O34" s="277" t="s">
        <v>230</v>
      </c>
      <c r="P34" s="281" t="s">
        <v>235</v>
      </c>
      <c r="Q34" s="289">
        <v>650</v>
      </c>
      <c r="R34" s="289">
        <f>S34+T34</f>
        <v>650</v>
      </c>
      <c r="S34" s="289"/>
      <c r="T34" s="289">
        <v>650</v>
      </c>
      <c r="U34" s="280"/>
      <c r="V34" s="280"/>
      <c r="W34" s="280"/>
      <c r="X34" s="280"/>
      <c r="Y34" s="280"/>
      <c r="Z34" s="280"/>
    </row>
    <row r="35" spans="1:26">
      <c r="A35" s="277"/>
      <c r="B35" s="277" t="s">
        <v>201</v>
      </c>
      <c r="C35" s="281" t="s">
        <v>247</v>
      </c>
      <c r="D35" s="281"/>
      <c r="E35" s="280"/>
      <c r="F35" s="280"/>
      <c r="G35" s="282"/>
      <c r="H35" s="280"/>
      <c r="I35" s="280"/>
      <c r="J35" s="280"/>
      <c r="K35" s="280"/>
      <c r="L35" s="280"/>
      <c r="M35" s="280"/>
      <c r="N35" s="277"/>
      <c r="O35" s="277" t="s">
        <v>232</v>
      </c>
      <c r="P35" s="281" t="s">
        <v>260</v>
      </c>
      <c r="Q35" s="289"/>
      <c r="R35" s="289"/>
      <c r="S35" s="289"/>
      <c r="T35" s="289"/>
      <c r="U35" s="280"/>
      <c r="V35" s="280"/>
      <c r="W35" s="280"/>
      <c r="X35" s="280"/>
      <c r="Y35" s="280"/>
      <c r="Z35" s="280"/>
    </row>
    <row r="36" spans="1:26">
      <c r="A36" s="277"/>
      <c r="B36" s="277" t="s">
        <v>221</v>
      </c>
      <c r="C36" s="281" t="s">
        <v>251</v>
      </c>
      <c r="D36" s="281"/>
      <c r="E36" s="280"/>
      <c r="F36" s="280"/>
      <c r="G36" s="282"/>
      <c r="H36" s="280"/>
      <c r="I36" s="280"/>
      <c r="J36" s="280"/>
      <c r="K36" s="280"/>
      <c r="L36" s="280"/>
      <c r="M36" s="280"/>
      <c r="N36" s="277"/>
      <c r="O36" s="277" t="s">
        <v>261</v>
      </c>
      <c r="P36" s="281" t="s">
        <v>215</v>
      </c>
      <c r="Q36" s="289"/>
      <c r="R36" s="289"/>
      <c r="S36" s="289"/>
      <c r="T36" s="289"/>
      <c r="U36" s="280"/>
      <c r="V36" s="280"/>
      <c r="W36" s="280"/>
      <c r="X36" s="280"/>
      <c r="Y36" s="280"/>
      <c r="Z36" s="280"/>
    </row>
    <row r="37" spans="1:26">
      <c r="A37" s="277"/>
      <c r="B37" s="277" t="s">
        <v>225</v>
      </c>
      <c r="C37" s="281" t="s">
        <v>253</v>
      </c>
      <c r="D37" s="281"/>
      <c r="E37" s="280"/>
      <c r="F37" s="280"/>
      <c r="G37" s="282"/>
      <c r="H37" s="280"/>
      <c r="I37" s="280"/>
      <c r="J37" s="280"/>
      <c r="K37" s="280"/>
      <c r="L37" s="280"/>
      <c r="M37" s="280"/>
      <c r="N37" s="277"/>
      <c r="O37" s="277" t="s">
        <v>262</v>
      </c>
      <c r="P37" s="281" t="s">
        <v>218</v>
      </c>
      <c r="Q37" s="289"/>
      <c r="R37" s="289"/>
      <c r="S37" s="289"/>
      <c r="T37" s="289"/>
      <c r="U37" s="280"/>
      <c r="V37" s="280"/>
      <c r="W37" s="280"/>
      <c r="X37" s="280"/>
      <c r="Y37" s="280"/>
      <c r="Z37" s="280"/>
    </row>
    <row r="38" ht="13" spans="1:26">
      <c r="A38" s="277"/>
      <c r="B38" s="277" t="s">
        <v>204</v>
      </c>
      <c r="C38" s="281" t="s">
        <v>255</v>
      </c>
      <c r="D38" s="281"/>
      <c r="E38" s="280"/>
      <c r="F38" s="280"/>
      <c r="G38" s="282"/>
      <c r="H38" s="280"/>
      <c r="I38" s="280"/>
      <c r="J38" s="280"/>
      <c r="K38" s="280"/>
      <c r="L38" s="280"/>
      <c r="M38" s="280"/>
      <c r="N38" s="277"/>
      <c r="O38" s="277" t="s">
        <v>263</v>
      </c>
      <c r="P38" s="281" t="s">
        <v>229</v>
      </c>
      <c r="Q38" s="289"/>
      <c r="R38" s="289"/>
      <c r="S38" s="289"/>
      <c r="T38" s="289"/>
      <c r="U38" s="280"/>
      <c r="V38" s="280"/>
      <c r="W38" s="280"/>
      <c r="X38" s="280"/>
      <c r="Y38" s="280"/>
      <c r="Z38" s="280"/>
    </row>
    <row r="39" ht="13" spans="1:26">
      <c r="A39" s="276" t="s">
        <v>264</v>
      </c>
      <c r="B39" s="276" t="s">
        <v>191</v>
      </c>
      <c r="C39" s="278" t="s">
        <v>265</v>
      </c>
      <c r="D39" s="283">
        <v>5626.84</v>
      </c>
      <c r="E39" s="284">
        <f>F39+G39</f>
        <v>5626.84</v>
      </c>
      <c r="F39" s="285">
        <f>F40+F41</f>
        <v>4665.84</v>
      </c>
      <c r="G39" s="286">
        <f>195+30+55+550+31+100</f>
        <v>961</v>
      </c>
      <c r="H39" s="280"/>
      <c r="I39" s="280"/>
      <c r="J39" s="280"/>
      <c r="K39" s="280"/>
      <c r="L39" s="280"/>
      <c r="M39" s="280"/>
      <c r="N39" s="277"/>
      <c r="O39" s="277" t="s">
        <v>266</v>
      </c>
      <c r="P39" s="281" t="s">
        <v>267</v>
      </c>
      <c r="Q39" s="289">
        <v>195</v>
      </c>
      <c r="R39" s="289">
        <f>S39+T39</f>
        <v>195</v>
      </c>
      <c r="S39" s="289"/>
      <c r="T39" s="289">
        <v>195</v>
      </c>
      <c r="U39" s="280"/>
      <c r="V39" s="280"/>
      <c r="W39" s="280"/>
      <c r="X39" s="280"/>
      <c r="Y39" s="280"/>
      <c r="Z39" s="280"/>
    </row>
    <row r="40" ht="13" spans="1:26">
      <c r="A40" s="277"/>
      <c r="B40" s="277" t="s">
        <v>195</v>
      </c>
      <c r="C40" s="281" t="s">
        <v>194</v>
      </c>
      <c r="D40" s="287">
        <v>4240.05</v>
      </c>
      <c r="E40" s="288">
        <v>4240.05</v>
      </c>
      <c r="F40" s="288">
        <v>4240.05</v>
      </c>
      <c r="G40" s="289"/>
      <c r="H40" s="280"/>
      <c r="I40" s="280"/>
      <c r="J40" s="280"/>
      <c r="K40" s="280"/>
      <c r="L40" s="280"/>
      <c r="M40" s="280"/>
      <c r="N40" s="277"/>
      <c r="O40" s="277" t="s">
        <v>268</v>
      </c>
      <c r="P40" s="281" t="s">
        <v>269</v>
      </c>
      <c r="Q40" s="289"/>
      <c r="R40" s="289"/>
      <c r="S40" s="289"/>
      <c r="T40" s="289"/>
      <c r="U40" s="280"/>
      <c r="V40" s="280"/>
      <c r="W40" s="280"/>
      <c r="X40" s="280"/>
      <c r="Y40" s="280"/>
      <c r="Z40" s="280"/>
    </row>
    <row r="41" spans="1:26">
      <c r="A41" s="277"/>
      <c r="B41" s="277" t="s">
        <v>198</v>
      </c>
      <c r="C41" s="281" t="s">
        <v>237</v>
      </c>
      <c r="D41" s="287">
        <v>1386.79</v>
      </c>
      <c r="E41" s="289">
        <f>F41+G41</f>
        <v>1386.79</v>
      </c>
      <c r="F41" s="289">
        <v>425.79</v>
      </c>
      <c r="G41" s="289">
        <f>195+30+55+550+31+100</f>
        <v>961</v>
      </c>
      <c r="H41" s="280"/>
      <c r="I41" s="280"/>
      <c r="J41" s="280"/>
      <c r="K41" s="280"/>
      <c r="L41" s="280"/>
      <c r="M41" s="280"/>
      <c r="N41" s="277"/>
      <c r="O41" s="277" t="s">
        <v>270</v>
      </c>
      <c r="P41" s="281" t="s">
        <v>271</v>
      </c>
      <c r="Q41" s="289"/>
      <c r="R41" s="289"/>
      <c r="S41" s="289"/>
      <c r="T41" s="289"/>
      <c r="U41" s="280"/>
      <c r="V41" s="280"/>
      <c r="W41" s="280"/>
      <c r="X41" s="280"/>
      <c r="Y41" s="280"/>
      <c r="Z41" s="280"/>
    </row>
    <row r="42" ht="13" spans="1:26">
      <c r="A42" s="277"/>
      <c r="B42" s="277" t="s">
        <v>204</v>
      </c>
      <c r="C42" s="281" t="s">
        <v>272</v>
      </c>
      <c r="D42" s="287"/>
      <c r="E42" s="289"/>
      <c r="F42" s="289"/>
      <c r="G42" s="289"/>
      <c r="H42" s="280"/>
      <c r="I42" s="280"/>
      <c r="J42" s="280"/>
      <c r="K42" s="280"/>
      <c r="L42" s="280"/>
      <c r="M42" s="280"/>
      <c r="N42" s="277"/>
      <c r="O42" s="277" t="s">
        <v>273</v>
      </c>
      <c r="P42" s="281" t="s">
        <v>274</v>
      </c>
      <c r="Q42" s="289"/>
      <c r="R42" s="289"/>
      <c r="S42" s="289"/>
      <c r="T42" s="289"/>
      <c r="U42" s="280"/>
      <c r="V42" s="280"/>
      <c r="W42" s="280"/>
      <c r="X42" s="280"/>
      <c r="Y42" s="280"/>
      <c r="Z42" s="280"/>
    </row>
    <row r="43" ht="13" spans="1:26">
      <c r="A43" s="276" t="s">
        <v>275</v>
      </c>
      <c r="B43" s="276" t="s">
        <v>191</v>
      </c>
      <c r="C43" s="278" t="s">
        <v>276</v>
      </c>
      <c r="D43" s="290">
        <v>13965</v>
      </c>
      <c r="E43" s="286">
        <f>F43+G43</f>
        <v>13965</v>
      </c>
      <c r="F43" s="286"/>
      <c r="G43" s="286">
        <v>13965</v>
      </c>
      <c r="H43" s="280"/>
      <c r="I43" s="280"/>
      <c r="J43" s="280"/>
      <c r="K43" s="280"/>
      <c r="L43" s="280"/>
      <c r="M43" s="280"/>
      <c r="N43" s="277"/>
      <c r="O43" s="277" t="s">
        <v>277</v>
      </c>
      <c r="P43" s="281" t="s">
        <v>226</v>
      </c>
      <c r="Q43" s="289"/>
      <c r="R43" s="289"/>
      <c r="S43" s="289"/>
      <c r="T43" s="289"/>
      <c r="U43" s="280"/>
      <c r="V43" s="280"/>
      <c r="W43" s="280"/>
      <c r="X43" s="280"/>
      <c r="Y43" s="280"/>
      <c r="Z43" s="280"/>
    </row>
    <row r="44" ht="13" spans="1:26">
      <c r="A44" s="277"/>
      <c r="B44" s="277" t="s">
        <v>195</v>
      </c>
      <c r="C44" s="281" t="s">
        <v>278</v>
      </c>
      <c r="D44" s="287">
        <v>3965</v>
      </c>
      <c r="E44" s="289">
        <f>F44+G44</f>
        <v>3965</v>
      </c>
      <c r="F44" s="289"/>
      <c r="G44" s="289">
        <v>3965</v>
      </c>
      <c r="H44" s="280"/>
      <c r="I44" s="280"/>
      <c r="J44" s="280"/>
      <c r="K44" s="280"/>
      <c r="L44" s="280"/>
      <c r="M44" s="280"/>
      <c r="N44" s="277"/>
      <c r="O44" s="277" t="s">
        <v>279</v>
      </c>
      <c r="P44" s="281" t="s">
        <v>280</v>
      </c>
      <c r="Q44" s="289">
        <v>8.91</v>
      </c>
      <c r="R44" s="289">
        <f>S44+T44</f>
        <v>8.91</v>
      </c>
      <c r="S44" s="289">
        <v>8.91</v>
      </c>
      <c r="T44" s="289"/>
      <c r="U44" s="280"/>
      <c r="V44" s="280"/>
      <c r="W44" s="280"/>
      <c r="X44" s="280"/>
      <c r="Y44" s="280"/>
      <c r="Z44" s="280"/>
    </row>
    <row r="45" ht="13" spans="1:26">
      <c r="A45" s="277"/>
      <c r="B45" s="277" t="s">
        <v>198</v>
      </c>
      <c r="C45" s="281" t="s">
        <v>281</v>
      </c>
      <c r="D45" s="287">
        <v>10000</v>
      </c>
      <c r="E45" s="289">
        <f>F45+G45</f>
        <v>10000</v>
      </c>
      <c r="F45" s="289"/>
      <c r="G45" s="289">
        <v>10000</v>
      </c>
      <c r="H45" s="280"/>
      <c r="I45" s="280"/>
      <c r="J45" s="280"/>
      <c r="K45" s="280"/>
      <c r="L45" s="280"/>
      <c r="M45" s="280"/>
      <c r="N45" s="277"/>
      <c r="O45" s="277" t="s">
        <v>282</v>
      </c>
      <c r="P45" s="281" t="s">
        <v>283</v>
      </c>
      <c r="Q45" s="289">
        <v>9.27</v>
      </c>
      <c r="R45" s="289">
        <f>S45+T45</f>
        <v>9.27</v>
      </c>
      <c r="S45" s="289">
        <v>9.27</v>
      </c>
      <c r="T45" s="289"/>
      <c r="U45" s="280"/>
      <c r="V45" s="280"/>
      <c r="W45" s="280"/>
      <c r="X45" s="280"/>
      <c r="Y45" s="280"/>
      <c r="Z45" s="280"/>
    </row>
    <row r="46" ht="13" spans="1:26">
      <c r="A46" s="276" t="s">
        <v>284</v>
      </c>
      <c r="B46" s="276" t="s">
        <v>191</v>
      </c>
      <c r="C46" s="278" t="s">
        <v>285</v>
      </c>
      <c r="D46" s="290"/>
      <c r="E46" s="286"/>
      <c r="F46" s="286"/>
      <c r="G46" s="286"/>
      <c r="H46" s="280"/>
      <c r="I46" s="280"/>
      <c r="J46" s="280"/>
      <c r="K46" s="280"/>
      <c r="L46" s="280"/>
      <c r="M46" s="280"/>
      <c r="N46" s="277"/>
      <c r="O46" s="277" t="s">
        <v>286</v>
      </c>
      <c r="P46" s="281" t="s">
        <v>234</v>
      </c>
      <c r="Q46" s="289">
        <v>7</v>
      </c>
      <c r="R46" s="289">
        <f>S46+T46</f>
        <v>7</v>
      </c>
      <c r="S46" s="289">
        <v>7</v>
      </c>
      <c r="T46" s="289"/>
      <c r="U46" s="280"/>
      <c r="V46" s="280"/>
      <c r="W46" s="280"/>
      <c r="X46" s="280"/>
      <c r="Y46" s="280"/>
      <c r="Z46" s="280"/>
    </row>
    <row r="47" ht="13" spans="1:26">
      <c r="A47" s="277"/>
      <c r="B47" s="277" t="s">
        <v>195</v>
      </c>
      <c r="C47" s="281" t="s">
        <v>287</v>
      </c>
      <c r="D47" s="287"/>
      <c r="E47" s="289"/>
      <c r="F47" s="289"/>
      <c r="G47" s="289"/>
      <c r="H47" s="280"/>
      <c r="I47" s="280"/>
      <c r="J47" s="280"/>
      <c r="K47" s="280"/>
      <c r="L47" s="280"/>
      <c r="M47" s="280"/>
      <c r="N47" s="277"/>
      <c r="O47" s="277" t="s">
        <v>288</v>
      </c>
      <c r="P47" s="281" t="s">
        <v>289</v>
      </c>
      <c r="Q47" s="289"/>
      <c r="R47" s="289"/>
      <c r="S47" s="289"/>
      <c r="T47" s="289"/>
      <c r="U47" s="280"/>
      <c r="V47" s="280"/>
      <c r="W47" s="280"/>
      <c r="X47" s="280"/>
      <c r="Y47" s="280"/>
      <c r="Z47" s="280"/>
    </row>
    <row r="48" spans="1:26">
      <c r="A48" s="277"/>
      <c r="B48" s="277" t="s">
        <v>198</v>
      </c>
      <c r="C48" s="281" t="s">
        <v>290</v>
      </c>
      <c r="D48" s="287"/>
      <c r="E48" s="289"/>
      <c r="F48" s="289"/>
      <c r="G48" s="289"/>
      <c r="H48" s="280"/>
      <c r="I48" s="280"/>
      <c r="J48" s="280"/>
      <c r="K48" s="280"/>
      <c r="L48" s="280"/>
      <c r="M48" s="280"/>
      <c r="N48" s="277"/>
      <c r="O48" s="277" t="s">
        <v>291</v>
      </c>
      <c r="P48" s="281" t="s">
        <v>292</v>
      </c>
      <c r="Q48" s="289"/>
      <c r="R48" s="289"/>
      <c r="S48" s="289"/>
      <c r="T48" s="289"/>
      <c r="U48" s="280"/>
      <c r="V48" s="280"/>
      <c r="W48" s="280"/>
      <c r="X48" s="280"/>
      <c r="Y48" s="280"/>
      <c r="Z48" s="280"/>
    </row>
    <row r="49" ht="13" spans="1:26">
      <c r="A49" s="277"/>
      <c r="B49" s="277" t="s">
        <v>204</v>
      </c>
      <c r="C49" s="281" t="s">
        <v>293</v>
      </c>
      <c r="D49" s="287"/>
      <c r="E49" s="289"/>
      <c r="F49" s="289"/>
      <c r="G49" s="289"/>
      <c r="H49" s="280"/>
      <c r="I49" s="280"/>
      <c r="J49" s="280"/>
      <c r="K49" s="280"/>
      <c r="L49" s="280"/>
      <c r="M49" s="280"/>
      <c r="N49" s="277"/>
      <c r="O49" s="277" t="s">
        <v>204</v>
      </c>
      <c r="P49" s="281" t="s">
        <v>238</v>
      </c>
      <c r="Q49" s="289">
        <v>186.83</v>
      </c>
      <c r="R49" s="289">
        <f>S49+T49</f>
        <v>186.83</v>
      </c>
      <c r="S49" s="289">
        <v>186.83</v>
      </c>
      <c r="T49" s="289"/>
      <c r="U49" s="280"/>
      <c r="V49" s="280"/>
      <c r="W49" s="280"/>
      <c r="X49" s="280"/>
      <c r="Y49" s="280"/>
      <c r="Z49" s="280"/>
    </row>
    <row r="50" ht="13" spans="1:26">
      <c r="A50" s="276" t="s">
        <v>294</v>
      </c>
      <c r="B50" s="277" t="s">
        <v>191</v>
      </c>
      <c r="C50" s="278" t="s">
        <v>295</v>
      </c>
      <c r="D50" s="290"/>
      <c r="E50" s="286"/>
      <c r="F50" s="286"/>
      <c r="G50" s="286"/>
      <c r="H50" s="280"/>
      <c r="I50" s="280"/>
      <c r="J50" s="280"/>
      <c r="K50" s="280"/>
      <c r="L50" s="280"/>
      <c r="M50" s="280"/>
      <c r="N50" s="276" t="s">
        <v>296</v>
      </c>
      <c r="O50" s="276" t="s">
        <v>191</v>
      </c>
      <c r="P50" s="278" t="s">
        <v>297</v>
      </c>
      <c r="Q50" s="293">
        <v>960.67</v>
      </c>
      <c r="R50" s="293">
        <f t="shared" ref="R50:R68" si="0">S50+T50</f>
        <v>960.67</v>
      </c>
      <c r="S50" s="293">
        <v>150.27</v>
      </c>
      <c r="T50" s="293">
        <f>T58+T61</f>
        <v>810.4</v>
      </c>
      <c r="U50" s="280"/>
      <c r="V50" s="280"/>
      <c r="W50" s="280"/>
      <c r="X50" s="280"/>
      <c r="Y50" s="280"/>
      <c r="Z50" s="280"/>
    </row>
    <row r="51" ht="13" spans="1:26">
      <c r="A51" s="277"/>
      <c r="B51" s="277" t="s">
        <v>195</v>
      </c>
      <c r="C51" s="281" t="s">
        <v>298</v>
      </c>
      <c r="D51" s="287"/>
      <c r="E51" s="289"/>
      <c r="F51" s="289"/>
      <c r="G51" s="289"/>
      <c r="H51" s="280"/>
      <c r="I51" s="280"/>
      <c r="J51" s="280"/>
      <c r="K51" s="280"/>
      <c r="L51" s="280"/>
      <c r="M51" s="280"/>
      <c r="N51" s="277"/>
      <c r="O51" s="277" t="s">
        <v>195</v>
      </c>
      <c r="P51" s="281" t="s">
        <v>299</v>
      </c>
      <c r="Q51" s="289"/>
      <c r="R51" s="289"/>
      <c r="S51" s="289"/>
      <c r="T51" s="289"/>
      <c r="U51" s="280"/>
      <c r="V51" s="280"/>
      <c r="W51" s="280"/>
      <c r="X51" s="280"/>
      <c r="Y51" s="280"/>
      <c r="Z51" s="280"/>
    </row>
    <row r="52" ht="13" spans="1:26">
      <c r="A52" s="277"/>
      <c r="B52" s="277" t="s">
        <v>198</v>
      </c>
      <c r="C52" s="281" t="s">
        <v>300</v>
      </c>
      <c r="D52" s="287"/>
      <c r="E52" s="289"/>
      <c r="F52" s="289"/>
      <c r="G52" s="289"/>
      <c r="H52" s="280"/>
      <c r="I52" s="280"/>
      <c r="J52" s="280"/>
      <c r="K52" s="280"/>
      <c r="L52" s="280"/>
      <c r="M52" s="280"/>
      <c r="N52" s="277"/>
      <c r="O52" s="277" t="s">
        <v>198</v>
      </c>
      <c r="P52" s="281" t="s">
        <v>301</v>
      </c>
      <c r="Q52" s="289">
        <v>149.99</v>
      </c>
      <c r="R52" s="289">
        <f t="shared" si="0"/>
        <v>149.99</v>
      </c>
      <c r="S52" s="289">
        <v>149.99</v>
      </c>
      <c r="T52" s="289"/>
      <c r="U52" s="280"/>
      <c r="V52" s="280"/>
      <c r="W52" s="280"/>
      <c r="X52" s="280"/>
      <c r="Y52" s="280"/>
      <c r="Z52" s="280"/>
    </row>
    <row r="53" ht="13" spans="1:26">
      <c r="A53" s="276" t="s">
        <v>302</v>
      </c>
      <c r="B53" s="276" t="s">
        <v>191</v>
      </c>
      <c r="C53" s="278" t="s">
        <v>297</v>
      </c>
      <c r="D53" s="290">
        <v>960.67</v>
      </c>
      <c r="E53" s="286">
        <f>F53+G53</f>
        <v>960.67</v>
      </c>
      <c r="F53" s="286">
        <f>F54+F57</f>
        <v>150.27</v>
      </c>
      <c r="G53" s="286">
        <v>810.4</v>
      </c>
      <c r="H53" s="280"/>
      <c r="I53" s="280"/>
      <c r="J53" s="280"/>
      <c r="K53" s="280"/>
      <c r="L53" s="280"/>
      <c r="M53" s="280"/>
      <c r="N53" s="277"/>
      <c r="O53" s="277" t="s">
        <v>201</v>
      </c>
      <c r="P53" s="281" t="s">
        <v>303</v>
      </c>
      <c r="Q53" s="289"/>
      <c r="R53" s="289"/>
      <c r="S53" s="289"/>
      <c r="T53" s="289"/>
      <c r="U53" s="280"/>
      <c r="V53" s="280"/>
      <c r="W53" s="280"/>
      <c r="X53" s="280"/>
      <c r="Y53" s="280"/>
      <c r="Z53" s="280"/>
    </row>
    <row r="54" s="260" customFormat="1" ht="13" spans="1:26">
      <c r="A54" s="277"/>
      <c r="B54" s="277" t="s">
        <v>195</v>
      </c>
      <c r="C54" s="281" t="s">
        <v>304</v>
      </c>
      <c r="D54" s="287">
        <v>0.28</v>
      </c>
      <c r="E54" s="289">
        <f>F54+G54</f>
        <v>0.28</v>
      </c>
      <c r="F54" s="289">
        <v>0.28</v>
      </c>
      <c r="G54" s="289"/>
      <c r="H54" s="280"/>
      <c r="I54" s="280"/>
      <c r="J54" s="280"/>
      <c r="K54" s="280"/>
      <c r="L54" s="280"/>
      <c r="M54" s="280"/>
      <c r="N54" s="277"/>
      <c r="O54" s="277" t="s">
        <v>221</v>
      </c>
      <c r="P54" s="281" t="s">
        <v>305</v>
      </c>
      <c r="Q54" s="289"/>
      <c r="R54" s="289"/>
      <c r="S54" s="289"/>
      <c r="T54" s="289"/>
      <c r="U54" s="280"/>
      <c r="V54" s="280"/>
      <c r="W54" s="280"/>
      <c r="X54" s="280"/>
      <c r="Y54" s="280"/>
      <c r="Z54" s="280"/>
    </row>
    <row r="55" spans="1:26">
      <c r="A55" s="277"/>
      <c r="B55" s="277" t="s">
        <v>198</v>
      </c>
      <c r="C55" s="281" t="s">
        <v>306</v>
      </c>
      <c r="D55" s="287">
        <v>615.4</v>
      </c>
      <c r="E55" s="289">
        <f>F55+G55</f>
        <v>615.4</v>
      </c>
      <c r="F55" s="289"/>
      <c r="G55" s="289">
        <v>615.4</v>
      </c>
      <c r="H55" s="280"/>
      <c r="I55" s="280"/>
      <c r="J55" s="280"/>
      <c r="K55" s="280"/>
      <c r="L55" s="280"/>
      <c r="M55" s="280"/>
      <c r="N55" s="277"/>
      <c r="O55" s="277" t="s">
        <v>225</v>
      </c>
      <c r="P55" s="281" t="s">
        <v>307</v>
      </c>
      <c r="Q55" s="289">
        <v>0.28</v>
      </c>
      <c r="R55" s="289">
        <f t="shared" si="0"/>
        <v>0.28</v>
      </c>
      <c r="S55" s="289">
        <v>0.28</v>
      </c>
      <c r="T55" s="289"/>
      <c r="U55" s="280"/>
      <c r="V55" s="280"/>
      <c r="W55" s="280"/>
      <c r="X55" s="280"/>
      <c r="Y55" s="280"/>
      <c r="Z55" s="280"/>
    </row>
    <row r="56" spans="1:26">
      <c r="A56" s="277"/>
      <c r="B56" s="277" t="s">
        <v>201</v>
      </c>
      <c r="C56" s="281" t="s">
        <v>308</v>
      </c>
      <c r="D56" s="287"/>
      <c r="E56" s="289"/>
      <c r="F56" s="289"/>
      <c r="G56" s="289"/>
      <c r="H56" s="280"/>
      <c r="I56" s="280"/>
      <c r="J56" s="280"/>
      <c r="K56" s="280"/>
      <c r="L56" s="280"/>
      <c r="M56" s="280"/>
      <c r="N56" s="277"/>
      <c r="O56" s="277" t="s">
        <v>206</v>
      </c>
      <c r="P56" s="281" t="s">
        <v>309</v>
      </c>
      <c r="Q56" s="289"/>
      <c r="R56" s="289"/>
      <c r="S56" s="289"/>
      <c r="T56" s="289"/>
      <c r="U56" s="280"/>
      <c r="V56" s="280"/>
      <c r="W56" s="280"/>
      <c r="X56" s="280"/>
      <c r="Y56" s="280"/>
      <c r="Z56" s="280"/>
    </row>
    <row r="57" spans="1:26">
      <c r="A57" s="277"/>
      <c r="B57" s="277" t="s">
        <v>225</v>
      </c>
      <c r="C57" s="281" t="s">
        <v>310</v>
      </c>
      <c r="D57" s="287">
        <v>149.99</v>
      </c>
      <c r="E57" s="289">
        <f>F57+G57</f>
        <v>149.99</v>
      </c>
      <c r="F57" s="289">
        <v>149.99</v>
      </c>
      <c r="G57" s="289"/>
      <c r="H57" s="280"/>
      <c r="I57" s="280"/>
      <c r="J57" s="280"/>
      <c r="K57" s="280"/>
      <c r="L57" s="280"/>
      <c r="M57" s="280"/>
      <c r="N57" s="277"/>
      <c r="O57" s="277" t="s">
        <v>210</v>
      </c>
      <c r="P57" s="281" t="s">
        <v>311</v>
      </c>
      <c r="Q57" s="289"/>
      <c r="R57" s="289"/>
      <c r="S57" s="289"/>
      <c r="T57" s="289"/>
      <c r="U57" s="280"/>
      <c r="V57" s="280"/>
      <c r="W57" s="280"/>
      <c r="X57" s="280"/>
      <c r="Y57" s="280"/>
      <c r="Z57" s="280"/>
    </row>
    <row r="58" ht="13" spans="1:26">
      <c r="A58" s="277"/>
      <c r="B58" s="277" t="s">
        <v>204</v>
      </c>
      <c r="C58" s="281" t="s">
        <v>312</v>
      </c>
      <c r="D58" s="287">
        <v>195</v>
      </c>
      <c r="E58" s="289">
        <f t="shared" ref="E58:E63" si="1">F58+G58</f>
        <v>195</v>
      </c>
      <c r="F58" s="289"/>
      <c r="G58" s="289">
        <v>195</v>
      </c>
      <c r="H58" s="280"/>
      <c r="I58" s="280"/>
      <c r="J58" s="280"/>
      <c r="K58" s="280"/>
      <c r="L58" s="280"/>
      <c r="M58" s="280"/>
      <c r="N58" s="277"/>
      <c r="O58" s="277" t="s">
        <v>213</v>
      </c>
      <c r="P58" s="281" t="s">
        <v>306</v>
      </c>
      <c r="Q58" s="289">
        <v>615.4</v>
      </c>
      <c r="R58" s="289">
        <f t="shared" si="0"/>
        <v>615.4</v>
      </c>
      <c r="S58" s="289"/>
      <c r="T58" s="289">
        <v>615.4</v>
      </c>
      <c r="U58" s="280"/>
      <c r="V58" s="280"/>
      <c r="W58" s="280"/>
      <c r="X58" s="280"/>
      <c r="Y58" s="280"/>
      <c r="Z58" s="280"/>
    </row>
    <row r="59" ht="13" spans="1:26">
      <c r="A59" s="276" t="s">
        <v>313</v>
      </c>
      <c r="B59" s="276" t="s">
        <v>191</v>
      </c>
      <c r="C59" s="278" t="s">
        <v>314</v>
      </c>
      <c r="D59" s="290"/>
      <c r="E59" s="286"/>
      <c r="F59" s="286"/>
      <c r="G59" s="286"/>
      <c r="H59" s="280"/>
      <c r="I59" s="280"/>
      <c r="J59" s="280"/>
      <c r="K59" s="280"/>
      <c r="L59" s="280"/>
      <c r="M59" s="280"/>
      <c r="N59" s="277"/>
      <c r="O59" s="277" t="s">
        <v>216</v>
      </c>
      <c r="P59" s="281" t="s">
        <v>315</v>
      </c>
      <c r="Q59" s="289"/>
      <c r="R59" s="289"/>
      <c r="S59" s="289"/>
      <c r="T59" s="289"/>
      <c r="U59" s="280"/>
      <c r="V59" s="280"/>
      <c r="W59" s="280"/>
      <c r="X59" s="280"/>
      <c r="Y59" s="280"/>
      <c r="Z59" s="280"/>
    </row>
    <row r="60" ht="13" spans="1:26">
      <c r="A60" s="277"/>
      <c r="B60" s="277" t="s">
        <v>198</v>
      </c>
      <c r="C60" s="281" t="s">
        <v>316</v>
      </c>
      <c r="D60" s="287"/>
      <c r="E60" s="289"/>
      <c r="F60" s="289"/>
      <c r="G60" s="289"/>
      <c r="H60" s="280"/>
      <c r="I60" s="280"/>
      <c r="J60" s="280"/>
      <c r="K60" s="280"/>
      <c r="L60" s="280"/>
      <c r="M60" s="280"/>
      <c r="N60" s="277"/>
      <c r="O60" s="277" t="s">
        <v>219</v>
      </c>
      <c r="P60" s="281" t="s">
        <v>308</v>
      </c>
      <c r="Q60" s="289"/>
      <c r="R60" s="289"/>
      <c r="S60" s="289"/>
      <c r="T60" s="289"/>
      <c r="U60" s="280"/>
      <c r="V60" s="280"/>
      <c r="W60" s="280"/>
      <c r="X60" s="280"/>
      <c r="Y60" s="280"/>
      <c r="Z60" s="280"/>
    </row>
    <row r="61" ht="13" spans="1:26">
      <c r="A61" s="277"/>
      <c r="B61" s="277" t="s">
        <v>201</v>
      </c>
      <c r="C61" s="281" t="s">
        <v>317</v>
      </c>
      <c r="D61" s="287"/>
      <c r="E61" s="289"/>
      <c r="F61" s="289"/>
      <c r="G61" s="289"/>
      <c r="H61" s="280"/>
      <c r="I61" s="280"/>
      <c r="J61" s="280"/>
      <c r="K61" s="280"/>
      <c r="L61" s="280"/>
      <c r="M61" s="280"/>
      <c r="N61" s="277"/>
      <c r="O61" s="277" t="s">
        <v>204</v>
      </c>
      <c r="P61" s="281" t="s">
        <v>318</v>
      </c>
      <c r="Q61" s="289">
        <v>195</v>
      </c>
      <c r="R61" s="289">
        <f t="shared" si="0"/>
        <v>195</v>
      </c>
      <c r="S61" s="289"/>
      <c r="T61" s="289">
        <v>195</v>
      </c>
      <c r="U61" s="280"/>
      <c r="V61" s="280"/>
      <c r="W61" s="280"/>
      <c r="X61" s="280"/>
      <c r="Y61" s="280"/>
      <c r="Z61" s="280"/>
    </row>
    <row r="62" ht="13" spans="1:26">
      <c r="A62" s="276" t="s">
        <v>319</v>
      </c>
      <c r="B62" s="276" t="s">
        <v>191</v>
      </c>
      <c r="C62" s="278" t="s">
        <v>320</v>
      </c>
      <c r="D62" s="290">
        <v>250</v>
      </c>
      <c r="E62" s="286">
        <f t="shared" si="1"/>
        <v>250</v>
      </c>
      <c r="F62" s="286"/>
      <c r="G62" s="286">
        <v>250</v>
      </c>
      <c r="H62" s="280"/>
      <c r="I62" s="280"/>
      <c r="J62" s="280"/>
      <c r="K62" s="280"/>
      <c r="L62" s="280"/>
      <c r="M62" s="280"/>
      <c r="N62" s="276" t="s">
        <v>321</v>
      </c>
      <c r="O62" s="276" t="s">
        <v>191</v>
      </c>
      <c r="P62" s="278" t="s">
        <v>320</v>
      </c>
      <c r="Q62" s="293">
        <v>250</v>
      </c>
      <c r="R62" s="293">
        <f t="shared" si="0"/>
        <v>250</v>
      </c>
      <c r="S62" s="293"/>
      <c r="T62" s="293">
        <v>250</v>
      </c>
      <c r="U62" s="280"/>
      <c r="V62" s="280"/>
      <c r="W62" s="280"/>
      <c r="X62" s="280"/>
      <c r="Y62" s="280"/>
      <c r="Z62" s="280"/>
    </row>
    <row r="63" ht="13" spans="1:26">
      <c r="A63" s="277"/>
      <c r="B63" s="277" t="s">
        <v>195</v>
      </c>
      <c r="C63" s="281" t="s">
        <v>322</v>
      </c>
      <c r="D63" s="287">
        <v>250</v>
      </c>
      <c r="E63" s="289">
        <f t="shared" si="1"/>
        <v>250</v>
      </c>
      <c r="F63" s="289"/>
      <c r="G63" s="289">
        <v>250</v>
      </c>
      <c r="H63" s="280"/>
      <c r="I63" s="280"/>
      <c r="J63" s="280"/>
      <c r="K63" s="280"/>
      <c r="L63" s="280"/>
      <c r="M63" s="280"/>
      <c r="N63" s="277"/>
      <c r="O63" s="277" t="s">
        <v>195</v>
      </c>
      <c r="P63" s="281" t="s">
        <v>322</v>
      </c>
      <c r="Q63" s="289">
        <v>250</v>
      </c>
      <c r="R63" s="289">
        <f t="shared" si="0"/>
        <v>250</v>
      </c>
      <c r="S63" s="289"/>
      <c r="T63" s="289">
        <v>250</v>
      </c>
      <c r="U63" s="280"/>
      <c r="V63" s="280"/>
      <c r="W63" s="280"/>
      <c r="X63" s="280"/>
      <c r="Y63" s="280"/>
      <c r="Z63" s="280"/>
    </row>
    <row r="64" spans="1:26">
      <c r="A64" s="277"/>
      <c r="B64" s="277" t="s">
        <v>198</v>
      </c>
      <c r="C64" s="281" t="s">
        <v>323</v>
      </c>
      <c r="D64" s="287"/>
      <c r="E64" s="289"/>
      <c r="F64" s="289"/>
      <c r="G64" s="289"/>
      <c r="H64" s="280"/>
      <c r="I64" s="280"/>
      <c r="J64" s="280"/>
      <c r="K64" s="280"/>
      <c r="L64" s="280"/>
      <c r="M64" s="280"/>
      <c r="N64" s="277"/>
      <c r="O64" s="277" t="s">
        <v>198</v>
      </c>
      <c r="P64" s="281" t="s">
        <v>323</v>
      </c>
      <c r="Q64" s="289"/>
      <c r="R64" s="289"/>
      <c r="S64" s="289"/>
      <c r="T64" s="289"/>
      <c r="U64" s="280"/>
      <c r="V64" s="280"/>
      <c r="W64" s="280"/>
      <c r="X64" s="280"/>
      <c r="Y64" s="280"/>
      <c r="Z64" s="280"/>
    </row>
    <row r="65" spans="1:26">
      <c r="A65" s="277"/>
      <c r="B65" s="277" t="s">
        <v>201</v>
      </c>
      <c r="C65" s="281" t="s">
        <v>324</v>
      </c>
      <c r="D65" s="287"/>
      <c r="E65" s="289"/>
      <c r="F65" s="289"/>
      <c r="G65" s="289"/>
      <c r="H65" s="280"/>
      <c r="I65" s="280"/>
      <c r="J65" s="280"/>
      <c r="K65" s="280"/>
      <c r="L65" s="280"/>
      <c r="M65" s="280"/>
      <c r="N65" s="277"/>
      <c r="O65" s="277" t="s">
        <v>201</v>
      </c>
      <c r="P65" s="281" t="s">
        <v>324</v>
      </c>
      <c r="Q65" s="289"/>
      <c r="R65" s="289"/>
      <c r="S65" s="289"/>
      <c r="T65" s="289"/>
      <c r="U65" s="280"/>
      <c r="V65" s="280"/>
      <c r="W65" s="280"/>
      <c r="X65" s="280"/>
      <c r="Y65" s="280"/>
      <c r="Z65" s="280"/>
    </row>
    <row r="66" ht="13" spans="1:26">
      <c r="A66" s="277"/>
      <c r="B66" s="277" t="s">
        <v>221</v>
      </c>
      <c r="C66" s="281" t="s">
        <v>325</v>
      </c>
      <c r="D66" s="287"/>
      <c r="E66" s="289"/>
      <c r="F66" s="289"/>
      <c r="G66" s="289"/>
      <c r="H66" s="280"/>
      <c r="I66" s="280"/>
      <c r="J66" s="280"/>
      <c r="K66" s="280"/>
      <c r="L66" s="280"/>
      <c r="M66" s="280"/>
      <c r="N66" s="277"/>
      <c r="O66" s="277" t="s">
        <v>221</v>
      </c>
      <c r="P66" s="281" t="s">
        <v>325</v>
      </c>
      <c r="Q66" s="289"/>
      <c r="R66" s="289"/>
      <c r="S66" s="289"/>
      <c r="T66" s="289"/>
      <c r="U66" s="280"/>
      <c r="V66" s="280"/>
      <c r="W66" s="280"/>
      <c r="X66" s="280"/>
      <c r="Y66" s="280"/>
      <c r="Z66" s="280"/>
    </row>
    <row r="67" ht="13" spans="1:26">
      <c r="A67" s="276" t="s">
        <v>326</v>
      </c>
      <c r="B67" s="276" t="s">
        <v>191</v>
      </c>
      <c r="C67" s="278" t="s">
        <v>327</v>
      </c>
      <c r="D67" s="290"/>
      <c r="E67" s="286"/>
      <c r="F67" s="286"/>
      <c r="G67" s="286"/>
      <c r="H67" s="280"/>
      <c r="I67" s="280"/>
      <c r="J67" s="280"/>
      <c r="K67" s="280"/>
      <c r="L67" s="280"/>
      <c r="M67" s="280"/>
      <c r="N67" s="276" t="s">
        <v>328</v>
      </c>
      <c r="O67" s="276" t="s">
        <v>191</v>
      </c>
      <c r="P67" s="278" t="s">
        <v>329</v>
      </c>
      <c r="Q67" s="293">
        <v>10000</v>
      </c>
      <c r="R67" s="293">
        <f t="shared" si="0"/>
        <v>10000</v>
      </c>
      <c r="S67" s="293"/>
      <c r="T67" s="293">
        <f>T68</f>
        <v>10000</v>
      </c>
      <c r="U67" s="280"/>
      <c r="V67" s="280"/>
      <c r="W67" s="280"/>
      <c r="X67" s="280"/>
      <c r="Y67" s="280"/>
      <c r="Z67" s="280"/>
    </row>
    <row r="68" ht="13" spans="1:26">
      <c r="A68" s="277"/>
      <c r="B68" s="277" t="s">
        <v>195</v>
      </c>
      <c r="C68" s="281" t="s">
        <v>330</v>
      </c>
      <c r="D68" s="287"/>
      <c r="E68" s="289"/>
      <c r="F68" s="289"/>
      <c r="G68" s="289"/>
      <c r="H68" s="280"/>
      <c r="I68" s="280"/>
      <c r="J68" s="280"/>
      <c r="K68" s="280"/>
      <c r="L68" s="280"/>
      <c r="M68" s="280"/>
      <c r="N68" s="277"/>
      <c r="O68" s="277" t="s">
        <v>195</v>
      </c>
      <c r="P68" s="281" t="s">
        <v>331</v>
      </c>
      <c r="Q68" s="289">
        <v>10000</v>
      </c>
      <c r="R68" s="289">
        <f t="shared" si="0"/>
        <v>10000</v>
      </c>
      <c r="S68" s="289"/>
      <c r="T68" s="289">
        <v>10000</v>
      </c>
      <c r="U68" s="280"/>
      <c r="V68" s="280"/>
      <c r="W68" s="280"/>
      <c r="X68" s="280"/>
      <c r="Y68" s="280"/>
      <c r="Z68" s="280"/>
    </row>
    <row r="69" ht="13" spans="1:26">
      <c r="A69" s="277"/>
      <c r="B69" s="277" t="s">
        <v>198</v>
      </c>
      <c r="C69" s="281" t="s">
        <v>332</v>
      </c>
      <c r="D69" s="287"/>
      <c r="E69" s="289"/>
      <c r="F69" s="289"/>
      <c r="G69" s="289"/>
      <c r="H69" s="280"/>
      <c r="I69" s="280"/>
      <c r="J69" s="280"/>
      <c r="K69" s="280"/>
      <c r="L69" s="280"/>
      <c r="M69" s="280"/>
      <c r="N69" s="277"/>
      <c r="O69" s="277" t="s">
        <v>198</v>
      </c>
      <c r="P69" s="281" t="s">
        <v>333</v>
      </c>
      <c r="Q69" s="289"/>
      <c r="R69" s="289"/>
      <c r="S69" s="289"/>
      <c r="T69" s="289"/>
      <c r="U69" s="280"/>
      <c r="V69" s="280"/>
      <c r="W69" s="280"/>
      <c r="X69" s="280"/>
      <c r="Y69" s="280"/>
      <c r="Z69" s="280"/>
    </row>
    <row r="70" ht="13" spans="1:26">
      <c r="A70" s="276" t="s">
        <v>334</v>
      </c>
      <c r="B70" s="276" t="s">
        <v>191</v>
      </c>
      <c r="C70" s="278" t="s">
        <v>335</v>
      </c>
      <c r="D70" s="290"/>
      <c r="E70" s="286"/>
      <c r="F70" s="286"/>
      <c r="G70" s="286"/>
      <c r="H70" s="280"/>
      <c r="I70" s="280"/>
      <c r="J70" s="280"/>
      <c r="K70" s="280"/>
      <c r="L70" s="280"/>
      <c r="M70" s="280"/>
      <c r="N70" s="277"/>
      <c r="O70" s="277" t="s">
        <v>201</v>
      </c>
      <c r="P70" s="281" t="s">
        <v>336</v>
      </c>
      <c r="Q70" s="289"/>
      <c r="R70" s="289"/>
      <c r="S70" s="289"/>
      <c r="T70" s="289"/>
      <c r="U70" s="280"/>
      <c r="V70" s="280"/>
      <c r="W70" s="280"/>
      <c r="X70" s="280"/>
      <c r="Y70" s="280"/>
      <c r="Z70" s="280"/>
    </row>
    <row r="71" ht="13" spans="1:26">
      <c r="A71" s="277"/>
      <c r="B71" s="277" t="s">
        <v>195</v>
      </c>
      <c r="C71" s="281" t="s">
        <v>337</v>
      </c>
      <c r="D71" s="287"/>
      <c r="E71" s="289"/>
      <c r="F71" s="289"/>
      <c r="G71" s="289"/>
      <c r="H71" s="280"/>
      <c r="I71" s="280"/>
      <c r="J71" s="280"/>
      <c r="K71" s="280"/>
      <c r="L71" s="280"/>
      <c r="M71" s="280"/>
      <c r="N71" s="277"/>
      <c r="O71" s="277" t="s">
        <v>225</v>
      </c>
      <c r="P71" s="281" t="s">
        <v>245</v>
      </c>
      <c r="Q71" s="289"/>
      <c r="R71" s="289"/>
      <c r="S71" s="289"/>
      <c r="T71" s="289"/>
      <c r="U71" s="280"/>
      <c r="V71" s="280"/>
      <c r="W71" s="280"/>
      <c r="X71" s="280"/>
      <c r="Y71" s="280"/>
      <c r="Z71" s="280"/>
    </row>
    <row r="72" spans="1:26">
      <c r="A72" s="277"/>
      <c r="B72" s="277" t="s">
        <v>198</v>
      </c>
      <c r="C72" s="281" t="s">
        <v>338</v>
      </c>
      <c r="D72" s="287"/>
      <c r="E72" s="289"/>
      <c r="F72" s="289"/>
      <c r="G72" s="289"/>
      <c r="H72" s="280"/>
      <c r="I72" s="280"/>
      <c r="J72" s="280"/>
      <c r="K72" s="280"/>
      <c r="L72" s="280"/>
      <c r="M72" s="280"/>
      <c r="N72" s="277"/>
      <c r="O72" s="277" t="s">
        <v>206</v>
      </c>
      <c r="P72" s="281" t="s">
        <v>253</v>
      </c>
      <c r="Q72" s="289"/>
      <c r="R72" s="289"/>
      <c r="S72" s="289"/>
      <c r="T72" s="289"/>
      <c r="U72" s="280"/>
      <c r="V72" s="280"/>
      <c r="W72" s="280"/>
      <c r="X72" s="280"/>
      <c r="Y72" s="280"/>
      <c r="Z72" s="280"/>
    </row>
    <row r="73" spans="1:26">
      <c r="A73" s="277"/>
      <c r="B73" s="277" t="s">
        <v>201</v>
      </c>
      <c r="C73" s="281" t="s">
        <v>339</v>
      </c>
      <c r="D73" s="287"/>
      <c r="E73" s="289"/>
      <c r="F73" s="289"/>
      <c r="G73" s="289"/>
      <c r="H73" s="280"/>
      <c r="I73" s="280"/>
      <c r="J73" s="280"/>
      <c r="K73" s="280"/>
      <c r="L73" s="280"/>
      <c r="M73" s="280"/>
      <c r="N73" s="277"/>
      <c r="O73" s="277" t="s">
        <v>210</v>
      </c>
      <c r="P73" s="281" t="s">
        <v>340</v>
      </c>
      <c r="Q73" s="289"/>
      <c r="R73" s="289"/>
      <c r="S73" s="289"/>
      <c r="T73" s="289"/>
      <c r="U73" s="280"/>
      <c r="V73" s="280"/>
      <c r="W73" s="280"/>
      <c r="X73" s="280"/>
      <c r="Y73" s="280"/>
      <c r="Z73" s="280"/>
    </row>
    <row r="74" ht="13" spans="1:26">
      <c r="A74" s="277"/>
      <c r="B74" s="277" t="s">
        <v>221</v>
      </c>
      <c r="C74" s="281" t="s">
        <v>341</v>
      </c>
      <c r="D74" s="287"/>
      <c r="E74" s="289"/>
      <c r="F74" s="289"/>
      <c r="G74" s="289"/>
      <c r="H74" s="280"/>
      <c r="I74" s="280"/>
      <c r="J74" s="280"/>
      <c r="K74" s="280"/>
      <c r="L74" s="280"/>
      <c r="M74" s="280"/>
      <c r="N74" s="277"/>
      <c r="O74" s="277" t="s">
        <v>213</v>
      </c>
      <c r="P74" s="281" t="s">
        <v>342</v>
      </c>
      <c r="Q74" s="289"/>
      <c r="R74" s="289"/>
      <c r="S74" s="289"/>
      <c r="T74" s="289"/>
      <c r="U74" s="280"/>
      <c r="V74" s="280"/>
      <c r="W74" s="280"/>
      <c r="X74" s="280"/>
      <c r="Y74" s="280"/>
      <c r="Z74" s="280"/>
    </row>
    <row r="75" ht="13" spans="1:26">
      <c r="A75" s="276" t="s">
        <v>343</v>
      </c>
      <c r="B75" s="276" t="s">
        <v>191</v>
      </c>
      <c r="C75" s="278" t="s">
        <v>344</v>
      </c>
      <c r="D75" s="290"/>
      <c r="E75" s="286"/>
      <c r="F75" s="286"/>
      <c r="G75" s="286"/>
      <c r="H75" s="280"/>
      <c r="I75" s="280"/>
      <c r="J75" s="280"/>
      <c r="K75" s="280"/>
      <c r="L75" s="280"/>
      <c r="M75" s="280"/>
      <c r="N75" s="277"/>
      <c r="O75" s="277" t="s">
        <v>230</v>
      </c>
      <c r="P75" s="281" t="s">
        <v>247</v>
      </c>
      <c r="Q75" s="289"/>
      <c r="R75" s="289"/>
      <c r="S75" s="289"/>
      <c r="T75" s="289"/>
      <c r="U75" s="280"/>
      <c r="V75" s="280"/>
      <c r="W75" s="280"/>
      <c r="X75" s="280"/>
      <c r="Y75" s="280"/>
      <c r="Z75" s="280"/>
    </row>
    <row r="76" ht="13" spans="1:26">
      <c r="A76" s="277"/>
      <c r="B76" s="277" t="s">
        <v>195</v>
      </c>
      <c r="C76" s="281" t="s">
        <v>345</v>
      </c>
      <c r="D76" s="287"/>
      <c r="E76" s="289"/>
      <c r="F76" s="289"/>
      <c r="G76" s="289"/>
      <c r="H76" s="280"/>
      <c r="I76" s="280"/>
      <c r="J76" s="280"/>
      <c r="K76" s="280"/>
      <c r="L76" s="280"/>
      <c r="M76" s="280"/>
      <c r="N76" s="277"/>
      <c r="O76" s="277" t="s">
        <v>346</v>
      </c>
      <c r="P76" s="281" t="s">
        <v>347</v>
      </c>
      <c r="Q76" s="289"/>
      <c r="R76" s="289"/>
      <c r="S76" s="289"/>
      <c r="T76" s="289"/>
      <c r="U76" s="280"/>
      <c r="V76" s="280"/>
      <c r="W76" s="280"/>
      <c r="X76" s="280"/>
      <c r="Y76" s="280"/>
      <c r="Z76" s="280"/>
    </row>
    <row r="77" ht="13" spans="1:26">
      <c r="A77" s="277"/>
      <c r="B77" s="277" t="s">
        <v>198</v>
      </c>
      <c r="C77" s="281" t="s">
        <v>348</v>
      </c>
      <c r="D77" s="287"/>
      <c r="E77" s="289"/>
      <c r="F77" s="289"/>
      <c r="G77" s="289"/>
      <c r="H77" s="280"/>
      <c r="I77" s="280"/>
      <c r="J77" s="280"/>
      <c r="K77" s="280"/>
      <c r="L77" s="280"/>
      <c r="M77" s="280"/>
      <c r="N77" s="277"/>
      <c r="O77" s="277" t="s">
        <v>349</v>
      </c>
      <c r="P77" s="281" t="s">
        <v>350</v>
      </c>
      <c r="Q77" s="289"/>
      <c r="R77" s="289"/>
      <c r="S77" s="289"/>
      <c r="T77" s="289"/>
      <c r="U77" s="280"/>
      <c r="V77" s="280"/>
      <c r="W77" s="280"/>
      <c r="X77" s="280"/>
      <c r="Y77" s="280"/>
      <c r="Z77" s="280"/>
    </row>
    <row r="78" ht="13" spans="1:26">
      <c r="A78" s="276" t="s">
        <v>351</v>
      </c>
      <c r="B78" s="276" t="s">
        <v>191</v>
      </c>
      <c r="C78" s="278" t="s">
        <v>87</v>
      </c>
      <c r="D78" s="290"/>
      <c r="E78" s="286"/>
      <c r="F78" s="286"/>
      <c r="G78" s="286"/>
      <c r="H78" s="280"/>
      <c r="I78" s="280"/>
      <c r="J78" s="280"/>
      <c r="K78" s="280"/>
      <c r="L78" s="280"/>
      <c r="M78" s="280"/>
      <c r="N78" s="277"/>
      <c r="O78" s="277" t="s">
        <v>352</v>
      </c>
      <c r="P78" s="281" t="s">
        <v>353</v>
      </c>
      <c r="Q78" s="289"/>
      <c r="R78" s="289"/>
      <c r="S78" s="289"/>
      <c r="T78" s="289"/>
      <c r="U78" s="280"/>
      <c r="V78" s="280"/>
      <c r="W78" s="280"/>
      <c r="X78" s="280"/>
      <c r="Y78" s="280"/>
      <c r="Z78" s="280"/>
    </row>
    <row r="79" ht="13" spans="1:26">
      <c r="A79" s="277"/>
      <c r="B79" s="277" t="s">
        <v>206</v>
      </c>
      <c r="C79" s="281" t="s">
        <v>354</v>
      </c>
      <c r="D79" s="287"/>
      <c r="E79" s="289"/>
      <c r="F79" s="289"/>
      <c r="G79" s="289"/>
      <c r="H79" s="280"/>
      <c r="I79" s="280"/>
      <c r="J79" s="280"/>
      <c r="K79" s="280"/>
      <c r="L79" s="280"/>
      <c r="M79" s="280"/>
      <c r="N79" s="277"/>
      <c r="O79" s="277" t="s">
        <v>204</v>
      </c>
      <c r="P79" s="281" t="s">
        <v>355</v>
      </c>
      <c r="Q79" s="289"/>
      <c r="R79" s="289"/>
      <c r="S79" s="289"/>
      <c r="T79" s="289"/>
      <c r="U79" s="280"/>
      <c r="V79" s="280"/>
      <c r="W79" s="280"/>
      <c r="X79" s="280"/>
      <c r="Y79" s="280"/>
      <c r="Z79" s="280"/>
    </row>
    <row r="80" ht="13" spans="1:26">
      <c r="A80" s="277"/>
      <c r="B80" s="277" t="s">
        <v>210</v>
      </c>
      <c r="C80" s="281" t="s">
        <v>356</v>
      </c>
      <c r="D80" s="287"/>
      <c r="E80" s="289"/>
      <c r="F80" s="289"/>
      <c r="G80" s="289"/>
      <c r="H80" s="280"/>
      <c r="I80" s="280"/>
      <c r="J80" s="280"/>
      <c r="K80" s="280"/>
      <c r="L80" s="280"/>
      <c r="M80" s="280"/>
      <c r="N80" s="276" t="s">
        <v>357</v>
      </c>
      <c r="O80" s="276" t="s">
        <v>191</v>
      </c>
      <c r="P80" s="278" t="s">
        <v>358</v>
      </c>
      <c r="Q80" s="293">
        <v>3965</v>
      </c>
      <c r="R80" s="293">
        <f>S80+T80</f>
        <v>3965</v>
      </c>
      <c r="S80" s="293"/>
      <c r="T80" s="293">
        <f>T83+T85+T86</f>
        <v>3965</v>
      </c>
      <c r="U80" s="280"/>
      <c r="V80" s="280"/>
      <c r="W80" s="280"/>
      <c r="X80" s="280"/>
      <c r="Y80" s="280"/>
      <c r="Z80" s="280"/>
    </row>
    <row r="81" ht="13" spans="1:26">
      <c r="A81" s="277"/>
      <c r="B81" s="277" t="s">
        <v>213</v>
      </c>
      <c r="C81" s="281" t="s">
        <v>359</v>
      </c>
      <c r="D81" s="287"/>
      <c r="E81" s="289"/>
      <c r="F81" s="289"/>
      <c r="G81" s="289"/>
      <c r="H81" s="280"/>
      <c r="I81" s="280"/>
      <c r="J81" s="280"/>
      <c r="K81" s="280"/>
      <c r="L81" s="280"/>
      <c r="M81" s="280"/>
      <c r="N81" s="277"/>
      <c r="O81" s="277" t="s">
        <v>195</v>
      </c>
      <c r="P81" s="281" t="s">
        <v>331</v>
      </c>
      <c r="Q81" s="289"/>
      <c r="R81" s="289"/>
      <c r="S81" s="289"/>
      <c r="T81" s="289"/>
      <c r="U81" s="280"/>
      <c r="V81" s="280"/>
      <c r="W81" s="280"/>
      <c r="X81" s="280"/>
      <c r="Y81" s="280"/>
      <c r="Z81" s="280"/>
    </row>
    <row r="82" spans="1:26">
      <c r="A82" s="277"/>
      <c r="B82" s="277" t="s">
        <v>204</v>
      </c>
      <c r="C82" s="281" t="s">
        <v>87</v>
      </c>
      <c r="D82" s="287"/>
      <c r="E82" s="289"/>
      <c r="F82" s="289"/>
      <c r="G82" s="289"/>
      <c r="H82" s="280"/>
      <c r="I82" s="280"/>
      <c r="J82" s="280"/>
      <c r="K82" s="280"/>
      <c r="L82" s="280"/>
      <c r="M82" s="280"/>
      <c r="N82" s="277"/>
      <c r="O82" s="277" t="s">
        <v>198</v>
      </c>
      <c r="P82" s="281" t="s">
        <v>333</v>
      </c>
      <c r="Q82" s="289"/>
      <c r="R82" s="289"/>
      <c r="S82" s="289"/>
      <c r="T82" s="289"/>
      <c r="U82" s="280"/>
      <c r="V82" s="280"/>
      <c r="W82" s="280"/>
      <c r="X82" s="280"/>
      <c r="Y82" s="280"/>
      <c r="Z82" s="280"/>
    </row>
    <row r="83" spans="1:26">
      <c r="A83" s="294"/>
      <c r="B83" s="295"/>
      <c r="C83" s="294"/>
      <c r="D83" s="289"/>
      <c r="E83" s="289"/>
      <c r="F83" s="289"/>
      <c r="G83" s="289"/>
      <c r="H83" s="280"/>
      <c r="I83" s="280"/>
      <c r="J83" s="280"/>
      <c r="K83" s="280"/>
      <c r="L83" s="280"/>
      <c r="M83" s="280"/>
      <c r="N83" s="294"/>
      <c r="O83" s="295" t="s">
        <v>201</v>
      </c>
      <c r="P83" s="294" t="s">
        <v>336</v>
      </c>
      <c r="Q83" s="289">
        <v>2863.5</v>
      </c>
      <c r="R83" s="289">
        <f>S83+T83</f>
        <v>2863.5</v>
      </c>
      <c r="S83" s="289"/>
      <c r="T83" s="289">
        <f>558.5+805+1200+300</f>
        <v>2863.5</v>
      </c>
      <c r="U83" s="280"/>
      <c r="V83" s="280"/>
      <c r="W83" s="280"/>
      <c r="X83" s="280"/>
      <c r="Y83" s="280"/>
      <c r="Z83" s="280"/>
    </row>
    <row r="84" spans="1:26">
      <c r="A84" s="294"/>
      <c r="B84" s="295"/>
      <c r="C84" s="294"/>
      <c r="D84" s="289"/>
      <c r="E84" s="289"/>
      <c r="F84" s="289"/>
      <c r="G84" s="289"/>
      <c r="H84" s="280"/>
      <c r="I84" s="280"/>
      <c r="J84" s="280"/>
      <c r="K84" s="280"/>
      <c r="L84" s="280"/>
      <c r="M84" s="280"/>
      <c r="N84" s="294"/>
      <c r="O84" s="295" t="s">
        <v>225</v>
      </c>
      <c r="P84" s="294" t="s">
        <v>245</v>
      </c>
      <c r="Q84" s="289"/>
      <c r="R84" s="289"/>
      <c r="S84" s="289"/>
      <c r="T84" s="289"/>
      <c r="U84" s="280"/>
      <c r="V84" s="280"/>
      <c r="W84" s="280"/>
      <c r="X84" s="280"/>
      <c r="Y84" s="280"/>
      <c r="Z84" s="280"/>
    </row>
    <row r="85" spans="1:26">
      <c r="A85" s="294"/>
      <c r="B85" s="295"/>
      <c r="C85" s="294"/>
      <c r="D85" s="289"/>
      <c r="E85" s="289"/>
      <c r="F85" s="289"/>
      <c r="G85" s="289"/>
      <c r="H85" s="280"/>
      <c r="I85" s="280"/>
      <c r="J85" s="280"/>
      <c r="K85" s="280"/>
      <c r="L85" s="280"/>
      <c r="M85" s="280"/>
      <c r="N85" s="294"/>
      <c r="O85" s="295" t="s">
        <v>206</v>
      </c>
      <c r="P85" s="294" t="s">
        <v>253</v>
      </c>
      <c r="Q85" s="289">
        <v>200</v>
      </c>
      <c r="R85" s="289">
        <f>S85+T85</f>
        <v>200</v>
      </c>
      <c r="S85" s="289"/>
      <c r="T85" s="289">
        <v>200</v>
      </c>
      <c r="U85" s="280"/>
      <c r="V85" s="280"/>
      <c r="W85" s="280"/>
      <c r="X85" s="280"/>
      <c r="Y85" s="280"/>
      <c r="Z85" s="280"/>
    </row>
    <row r="86" spans="1:26">
      <c r="A86" s="294"/>
      <c r="B86" s="295"/>
      <c r="C86" s="294"/>
      <c r="D86" s="289"/>
      <c r="E86" s="289"/>
      <c r="F86" s="289"/>
      <c r="G86" s="289"/>
      <c r="H86" s="280"/>
      <c r="I86" s="280"/>
      <c r="J86" s="280"/>
      <c r="K86" s="280"/>
      <c r="L86" s="280"/>
      <c r="M86" s="280"/>
      <c r="N86" s="294"/>
      <c r="O86" s="295" t="s">
        <v>210</v>
      </c>
      <c r="P86" s="294" t="s">
        <v>340</v>
      </c>
      <c r="Q86" s="289">
        <v>901.5</v>
      </c>
      <c r="R86" s="289">
        <f>S86+T86</f>
        <v>901.5</v>
      </c>
      <c r="S86" s="289"/>
      <c r="T86" s="289">
        <f>820+81.5</f>
        <v>901.5</v>
      </c>
      <c r="U86" s="280"/>
      <c r="V86" s="280"/>
      <c r="W86" s="280"/>
      <c r="X86" s="280"/>
      <c r="Y86" s="280"/>
      <c r="Z86" s="280"/>
    </row>
    <row r="87" spans="1:26">
      <c r="A87" s="294"/>
      <c r="B87" s="295"/>
      <c r="C87" s="294"/>
      <c r="D87" s="289"/>
      <c r="E87" s="289"/>
      <c r="F87" s="289"/>
      <c r="G87" s="289"/>
      <c r="H87" s="280"/>
      <c r="I87" s="280"/>
      <c r="J87" s="280"/>
      <c r="K87" s="280"/>
      <c r="L87" s="280"/>
      <c r="M87" s="280"/>
      <c r="N87" s="294"/>
      <c r="O87" s="295" t="s">
        <v>213</v>
      </c>
      <c r="P87" s="294" t="s">
        <v>342</v>
      </c>
      <c r="Q87" s="289"/>
      <c r="R87" s="289"/>
      <c r="S87" s="289"/>
      <c r="T87" s="289"/>
      <c r="U87" s="280"/>
      <c r="V87" s="280"/>
      <c r="W87" s="280"/>
      <c r="X87" s="280"/>
      <c r="Y87" s="280"/>
      <c r="Z87" s="280"/>
    </row>
    <row r="88" spans="1:26">
      <c r="A88" s="294"/>
      <c r="B88" s="295"/>
      <c r="C88" s="294"/>
      <c r="D88" s="289"/>
      <c r="E88" s="289"/>
      <c r="F88" s="289"/>
      <c r="G88" s="289"/>
      <c r="H88" s="280"/>
      <c r="I88" s="280"/>
      <c r="J88" s="280"/>
      <c r="K88" s="280"/>
      <c r="L88" s="280"/>
      <c r="M88" s="280"/>
      <c r="N88" s="294"/>
      <c r="O88" s="295" t="s">
        <v>216</v>
      </c>
      <c r="P88" s="294" t="s">
        <v>360</v>
      </c>
      <c r="Q88" s="289"/>
      <c r="R88" s="289"/>
      <c r="S88" s="289"/>
      <c r="T88" s="289"/>
      <c r="U88" s="280"/>
      <c r="V88" s="280"/>
      <c r="W88" s="280"/>
      <c r="X88" s="280"/>
      <c r="Y88" s="280"/>
      <c r="Z88" s="280"/>
    </row>
    <row r="89" spans="1:26">
      <c r="A89" s="294"/>
      <c r="B89" s="295"/>
      <c r="C89" s="294"/>
      <c r="D89" s="289"/>
      <c r="E89" s="289"/>
      <c r="F89" s="289"/>
      <c r="G89" s="289"/>
      <c r="H89" s="280"/>
      <c r="I89" s="280"/>
      <c r="J89" s="280"/>
      <c r="K89" s="280"/>
      <c r="L89" s="280"/>
      <c r="M89" s="280"/>
      <c r="N89" s="294"/>
      <c r="O89" s="295" t="s">
        <v>219</v>
      </c>
      <c r="P89" s="294" t="s">
        <v>361</v>
      </c>
      <c r="Q89" s="289"/>
      <c r="R89" s="289"/>
      <c r="S89" s="289"/>
      <c r="T89" s="289"/>
      <c r="U89" s="280"/>
      <c r="V89" s="280"/>
      <c r="W89" s="280"/>
      <c r="X89" s="280"/>
      <c r="Y89" s="280"/>
      <c r="Z89" s="280"/>
    </row>
    <row r="90" spans="1:26">
      <c r="A90" s="294"/>
      <c r="B90" s="295"/>
      <c r="C90" s="294"/>
      <c r="D90" s="289"/>
      <c r="E90" s="289"/>
      <c r="F90" s="289"/>
      <c r="G90" s="289"/>
      <c r="H90" s="280"/>
      <c r="I90" s="280"/>
      <c r="J90" s="280"/>
      <c r="K90" s="280"/>
      <c r="L90" s="280"/>
      <c r="M90" s="280"/>
      <c r="N90" s="294"/>
      <c r="O90" s="295" t="s">
        <v>223</v>
      </c>
      <c r="P90" s="294" t="s">
        <v>362</v>
      </c>
      <c r="Q90" s="289"/>
      <c r="R90" s="289"/>
      <c r="S90" s="289"/>
      <c r="T90" s="289"/>
      <c r="U90" s="280"/>
      <c r="V90" s="280"/>
      <c r="W90" s="280"/>
      <c r="X90" s="280"/>
      <c r="Y90" s="280"/>
      <c r="Z90" s="280"/>
    </row>
    <row r="91" spans="1:26">
      <c r="A91" s="294"/>
      <c r="B91" s="295"/>
      <c r="C91" s="294"/>
      <c r="D91" s="289"/>
      <c r="E91" s="289"/>
      <c r="F91" s="289"/>
      <c r="G91" s="289"/>
      <c r="H91" s="280"/>
      <c r="I91" s="280"/>
      <c r="J91" s="280"/>
      <c r="K91" s="280"/>
      <c r="L91" s="280"/>
      <c r="M91" s="280"/>
      <c r="N91" s="294"/>
      <c r="O91" s="295" t="s">
        <v>227</v>
      </c>
      <c r="P91" s="294" t="s">
        <v>363</v>
      </c>
      <c r="Q91" s="289"/>
      <c r="R91" s="289"/>
      <c r="S91" s="289"/>
      <c r="T91" s="289"/>
      <c r="U91" s="280"/>
      <c r="V91" s="280"/>
      <c r="W91" s="280"/>
      <c r="X91" s="280"/>
      <c r="Y91" s="280"/>
      <c r="Z91" s="280"/>
    </row>
    <row r="92" spans="1:26">
      <c r="A92" s="294"/>
      <c r="B92" s="295"/>
      <c r="C92" s="294"/>
      <c r="D92" s="289"/>
      <c r="E92" s="289"/>
      <c r="F92" s="289"/>
      <c r="G92" s="289"/>
      <c r="H92" s="280"/>
      <c r="I92" s="280"/>
      <c r="J92" s="280"/>
      <c r="K92" s="280"/>
      <c r="L92" s="280"/>
      <c r="M92" s="280"/>
      <c r="N92" s="294"/>
      <c r="O92" s="295" t="s">
        <v>230</v>
      </c>
      <c r="P92" s="294" t="s">
        <v>247</v>
      </c>
      <c r="Q92" s="289"/>
      <c r="R92" s="289"/>
      <c r="S92" s="289"/>
      <c r="T92" s="289"/>
      <c r="U92" s="280"/>
      <c r="V92" s="280"/>
      <c r="W92" s="280"/>
      <c r="X92" s="280"/>
      <c r="Y92" s="280"/>
      <c r="Z92" s="280"/>
    </row>
    <row r="93" spans="1:26">
      <c r="A93" s="294"/>
      <c r="B93" s="295"/>
      <c r="C93" s="294"/>
      <c r="D93" s="289"/>
      <c r="E93" s="289"/>
      <c r="F93" s="289"/>
      <c r="G93" s="289"/>
      <c r="H93" s="280"/>
      <c r="I93" s="280"/>
      <c r="J93" s="280"/>
      <c r="K93" s="280"/>
      <c r="L93" s="280"/>
      <c r="M93" s="280"/>
      <c r="N93" s="294"/>
      <c r="O93" s="295" t="s">
        <v>346</v>
      </c>
      <c r="P93" s="294" t="s">
        <v>347</v>
      </c>
      <c r="Q93" s="289"/>
      <c r="R93" s="289"/>
      <c r="S93" s="289"/>
      <c r="T93" s="289"/>
      <c r="U93" s="280"/>
      <c r="V93" s="280"/>
      <c r="W93" s="280"/>
      <c r="X93" s="280"/>
      <c r="Y93" s="280"/>
      <c r="Z93" s="280"/>
    </row>
    <row r="94" spans="1:26">
      <c r="A94" s="294"/>
      <c r="B94" s="295"/>
      <c r="C94" s="294"/>
      <c r="D94" s="289"/>
      <c r="E94" s="289"/>
      <c r="F94" s="289"/>
      <c r="G94" s="289"/>
      <c r="H94" s="280"/>
      <c r="I94" s="280"/>
      <c r="J94" s="280"/>
      <c r="K94" s="280"/>
      <c r="L94" s="280"/>
      <c r="M94" s="280"/>
      <c r="N94" s="294"/>
      <c r="O94" s="295" t="s">
        <v>349</v>
      </c>
      <c r="P94" s="294" t="s">
        <v>350</v>
      </c>
      <c r="Q94" s="289"/>
      <c r="R94" s="289"/>
      <c r="S94" s="289"/>
      <c r="T94" s="289"/>
      <c r="U94" s="280"/>
      <c r="V94" s="280"/>
      <c r="W94" s="280"/>
      <c r="X94" s="280"/>
      <c r="Y94" s="280"/>
      <c r="Z94" s="280"/>
    </row>
    <row r="95" spans="1:26">
      <c r="A95" s="294"/>
      <c r="B95" s="295"/>
      <c r="C95" s="294"/>
      <c r="D95" s="289"/>
      <c r="E95" s="289"/>
      <c r="F95" s="289"/>
      <c r="G95" s="289"/>
      <c r="H95" s="280"/>
      <c r="I95" s="280"/>
      <c r="J95" s="280"/>
      <c r="K95" s="280"/>
      <c r="L95" s="280"/>
      <c r="M95" s="280"/>
      <c r="N95" s="294"/>
      <c r="O95" s="295" t="s">
        <v>352</v>
      </c>
      <c r="P95" s="294" t="s">
        <v>353</v>
      </c>
      <c r="Q95" s="289"/>
      <c r="R95" s="289"/>
      <c r="S95" s="289"/>
      <c r="T95" s="289"/>
      <c r="U95" s="280"/>
      <c r="V95" s="280"/>
      <c r="W95" s="280"/>
      <c r="X95" s="280"/>
      <c r="Y95" s="280"/>
      <c r="Z95" s="280"/>
    </row>
    <row r="96" ht="13" spans="1:26">
      <c r="A96" s="294"/>
      <c r="B96" s="295"/>
      <c r="C96" s="294"/>
      <c r="D96" s="289"/>
      <c r="E96" s="289"/>
      <c r="F96" s="289"/>
      <c r="G96" s="289"/>
      <c r="H96" s="280"/>
      <c r="I96" s="280"/>
      <c r="J96" s="280"/>
      <c r="K96" s="280"/>
      <c r="L96" s="280"/>
      <c r="M96" s="280"/>
      <c r="N96" s="294"/>
      <c r="O96" s="295" t="s">
        <v>204</v>
      </c>
      <c r="P96" s="294" t="s">
        <v>255</v>
      </c>
      <c r="Q96" s="289"/>
      <c r="R96" s="289"/>
      <c r="S96" s="289"/>
      <c r="T96" s="289"/>
      <c r="U96" s="280"/>
      <c r="V96" s="280"/>
      <c r="W96" s="280"/>
      <c r="X96" s="280"/>
      <c r="Y96" s="280"/>
      <c r="Z96" s="280"/>
    </row>
    <row r="97" ht="13" spans="1:26">
      <c r="A97" s="294"/>
      <c r="B97" s="295"/>
      <c r="C97" s="294"/>
      <c r="D97" s="289"/>
      <c r="E97" s="289"/>
      <c r="F97" s="289"/>
      <c r="G97" s="289"/>
      <c r="H97" s="280"/>
      <c r="I97" s="280"/>
      <c r="J97" s="280"/>
      <c r="K97" s="280"/>
      <c r="L97" s="280"/>
      <c r="M97" s="280"/>
      <c r="N97" s="299" t="s">
        <v>364</v>
      </c>
      <c r="O97" s="300" t="s">
        <v>191</v>
      </c>
      <c r="P97" s="299" t="s">
        <v>365</v>
      </c>
      <c r="Q97" s="293"/>
      <c r="R97" s="293"/>
      <c r="S97" s="293"/>
      <c r="T97" s="293"/>
      <c r="U97" s="280"/>
      <c r="V97" s="280"/>
      <c r="W97" s="280"/>
      <c r="X97" s="280"/>
      <c r="Y97" s="280"/>
      <c r="Z97" s="280"/>
    </row>
    <row r="98" ht="13" spans="1:26">
      <c r="A98" s="294"/>
      <c r="B98" s="295"/>
      <c r="C98" s="294"/>
      <c r="D98" s="289"/>
      <c r="E98" s="289"/>
      <c r="F98" s="289"/>
      <c r="G98" s="289"/>
      <c r="H98" s="280"/>
      <c r="I98" s="280"/>
      <c r="J98" s="280"/>
      <c r="K98" s="280"/>
      <c r="L98" s="280"/>
      <c r="M98" s="280"/>
      <c r="N98" s="294"/>
      <c r="O98" s="295" t="s">
        <v>195</v>
      </c>
      <c r="P98" s="294" t="s">
        <v>366</v>
      </c>
      <c r="Q98" s="289"/>
      <c r="R98" s="289"/>
      <c r="S98" s="289"/>
      <c r="T98" s="289"/>
      <c r="U98" s="280"/>
      <c r="V98" s="280"/>
      <c r="W98" s="280"/>
      <c r="X98" s="280"/>
      <c r="Y98" s="280"/>
      <c r="Z98" s="280"/>
    </row>
    <row r="99" ht="13" spans="1:26">
      <c r="A99" s="294"/>
      <c r="B99" s="295"/>
      <c r="C99" s="294"/>
      <c r="D99" s="289"/>
      <c r="E99" s="289"/>
      <c r="F99" s="289"/>
      <c r="G99" s="289"/>
      <c r="H99" s="280"/>
      <c r="I99" s="280"/>
      <c r="J99" s="280"/>
      <c r="K99" s="280"/>
      <c r="L99" s="280"/>
      <c r="M99" s="280"/>
      <c r="N99" s="294"/>
      <c r="O99" s="295" t="s">
        <v>204</v>
      </c>
      <c r="P99" s="294" t="s">
        <v>293</v>
      </c>
      <c r="Q99" s="289"/>
      <c r="R99" s="289"/>
      <c r="S99" s="289"/>
      <c r="T99" s="289"/>
      <c r="U99" s="280"/>
      <c r="V99" s="280"/>
      <c r="W99" s="280"/>
      <c r="X99" s="280"/>
      <c r="Y99" s="280"/>
      <c r="Z99" s="280"/>
    </row>
    <row r="100" ht="13" spans="1:26">
      <c r="A100" s="294"/>
      <c r="B100" s="295"/>
      <c r="C100" s="294"/>
      <c r="D100" s="289"/>
      <c r="E100" s="289"/>
      <c r="F100" s="289"/>
      <c r="G100" s="289"/>
      <c r="H100" s="280"/>
      <c r="I100" s="280"/>
      <c r="J100" s="280"/>
      <c r="K100" s="280"/>
      <c r="L100" s="280"/>
      <c r="M100" s="280"/>
      <c r="N100" s="299" t="s">
        <v>367</v>
      </c>
      <c r="O100" s="300" t="s">
        <v>191</v>
      </c>
      <c r="P100" s="299" t="s">
        <v>285</v>
      </c>
      <c r="Q100" s="293"/>
      <c r="R100" s="293"/>
      <c r="S100" s="293"/>
      <c r="T100" s="293"/>
      <c r="U100" s="280"/>
      <c r="V100" s="280"/>
      <c r="W100" s="280"/>
      <c r="X100" s="280"/>
      <c r="Y100" s="280"/>
      <c r="Z100" s="280"/>
    </row>
    <row r="101" ht="13" spans="1:26">
      <c r="A101" s="294"/>
      <c r="B101" s="295"/>
      <c r="C101" s="294"/>
      <c r="D101" s="289"/>
      <c r="E101" s="289"/>
      <c r="F101" s="289"/>
      <c r="G101" s="289"/>
      <c r="H101" s="280"/>
      <c r="I101" s="280"/>
      <c r="J101" s="280"/>
      <c r="K101" s="280"/>
      <c r="L101" s="280"/>
      <c r="M101" s="280"/>
      <c r="N101" s="294"/>
      <c r="O101" s="295" t="s">
        <v>195</v>
      </c>
      <c r="P101" s="294" t="s">
        <v>366</v>
      </c>
      <c r="Q101" s="289"/>
      <c r="R101" s="289"/>
      <c r="S101" s="289"/>
      <c r="T101" s="289"/>
      <c r="U101" s="280"/>
      <c r="V101" s="280"/>
      <c r="W101" s="280"/>
      <c r="X101" s="280"/>
      <c r="Y101" s="280"/>
      <c r="Z101" s="280"/>
    </row>
    <row r="102" spans="1:26">
      <c r="A102" s="294"/>
      <c r="B102" s="295"/>
      <c r="C102" s="294"/>
      <c r="D102" s="289"/>
      <c r="E102" s="289"/>
      <c r="F102" s="289"/>
      <c r="G102" s="289"/>
      <c r="H102" s="280"/>
      <c r="I102" s="280"/>
      <c r="J102" s="280"/>
      <c r="K102" s="280"/>
      <c r="L102" s="280"/>
      <c r="M102" s="280"/>
      <c r="N102" s="294"/>
      <c r="O102" s="295" t="s">
        <v>201</v>
      </c>
      <c r="P102" s="294" t="s">
        <v>368</v>
      </c>
      <c r="Q102" s="289"/>
      <c r="R102" s="289"/>
      <c r="S102" s="289"/>
      <c r="T102" s="289"/>
      <c r="U102" s="280"/>
      <c r="V102" s="280"/>
      <c r="W102" s="280"/>
      <c r="X102" s="280"/>
      <c r="Y102" s="280"/>
      <c r="Z102" s="280"/>
    </row>
    <row r="103" spans="1:26">
      <c r="A103" s="294"/>
      <c r="B103" s="295"/>
      <c r="C103" s="294"/>
      <c r="D103" s="289"/>
      <c r="E103" s="289"/>
      <c r="F103" s="289"/>
      <c r="G103" s="289"/>
      <c r="H103" s="280"/>
      <c r="I103" s="280"/>
      <c r="J103" s="280"/>
      <c r="K103" s="280"/>
      <c r="L103" s="280"/>
      <c r="M103" s="280"/>
      <c r="N103" s="294"/>
      <c r="O103" s="295" t="s">
        <v>221</v>
      </c>
      <c r="P103" s="294" t="s">
        <v>287</v>
      </c>
      <c r="Q103" s="289"/>
      <c r="R103" s="289"/>
      <c r="S103" s="289"/>
      <c r="T103" s="289"/>
      <c r="U103" s="280"/>
      <c r="V103" s="280"/>
      <c r="W103" s="280"/>
      <c r="X103" s="280"/>
      <c r="Y103" s="280"/>
      <c r="Z103" s="280"/>
    </row>
    <row r="104" spans="1:26">
      <c r="A104" s="294"/>
      <c r="B104" s="295"/>
      <c r="C104" s="294"/>
      <c r="D104" s="289"/>
      <c r="E104" s="289"/>
      <c r="F104" s="289"/>
      <c r="G104" s="289"/>
      <c r="H104" s="280"/>
      <c r="I104" s="280"/>
      <c r="J104" s="280"/>
      <c r="K104" s="280"/>
      <c r="L104" s="280"/>
      <c r="M104" s="280"/>
      <c r="N104" s="294"/>
      <c r="O104" s="295" t="s">
        <v>225</v>
      </c>
      <c r="P104" s="294" t="s">
        <v>290</v>
      </c>
      <c r="Q104" s="289"/>
      <c r="R104" s="289"/>
      <c r="S104" s="289"/>
      <c r="T104" s="289"/>
      <c r="U104" s="280"/>
      <c r="V104" s="280"/>
      <c r="W104" s="280"/>
      <c r="X104" s="280"/>
      <c r="Y104" s="280"/>
      <c r="Z104" s="280"/>
    </row>
    <row r="105" ht="13" spans="1:26">
      <c r="A105" s="294"/>
      <c r="B105" s="295"/>
      <c r="C105" s="294"/>
      <c r="D105" s="289"/>
      <c r="E105" s="289"/>
      <c r="F105" s="289"/>
      <c r="G105" s="289"/>
      <c r="H105" s="280"/>
      <c r="I105" s="280"/>
      <c r="J105" s="280"/>
      <c r="K105" s="280"/>
      <c r="L105" s="280"/>
      <c r="M105" s="280"/>
      <c r="N105" s="294"/>
      <c r="O105" s="295" t="s">
        <v>204</v>
      </c>
      <c r="P105" s="294" t="s">
        <v>293</v>
      </c>
      <c r="Q105" s="289"/>
      <c r="R105" s="289"/>
      <c r="S105" s="289"/>
      <c r="T105" s="289"/>
      <c r="U105" s="280"/>
      <c r="V105" s="280"/>
      <c r="W105" s="280"/>
      <c r="X105" s="280"/>
      <c r="Y105" s="280"/>
      <c r="Z105" s="280"/>
    </row>
    <row r="106" ht="13" spans="1:26">
      <c r="A106" s="294"/>
      <c r="B106" s="295"/>
      <c r="C106" s="294"/>
      <c r="D106" s="289"/>
      <c r="E106" s="289"/>
      <c r="F106" s="289"/>
      <c r="G106" s="289"/>
      <c r="H106" s="280"/>
      <c r="I106" s="280"/>
      <c r="J106" s="280"/>
      <c r="K106" s="280"/>
      <c r="L106" s="280"/>
      <c r="M106" s="280"/>
      <c r="N106" s="299" t="s">
        <v>369</v>
      </c>
      <c r="O106" s="300" t="s">
        <v>191</v>
      </c>
      <c r="P106" s="299" t="s">
        <v>314</v>
      </c>
      <c r="Q106" s="293"/>
      <c r="R106" s="293"/>
      <c r="S106" s="293"/>
      <c r="T106" s="293"/>
      <c r="U106" s="280"/>
      <c r="V106" s="280"/>
      <c r="W106" s="280"/>
      <c r="X106" s="280"/>
      <c r="Y106" s="280"/>
      <c r="Z106" s="280"/>
    </row>
    <row r="107" ht="13" spans="1:26">
      <c r="A107" s="294"/>
      <c r="B107" s="295"/>
      <c r="C107" s="294"/>
      <c r="D107" s="289"/>
      <c r="E107" s="289"/>
      <c r="F107" s="289"/>
      <c r="G107" s="289"/>
      <c r="H107" s="280"/>
      <c r="I107" s="280"/>
      <c r="J107" s="280"/>
      <c r="K107" s="280"/>
      <c r="L107" s="280"/>
      <c r="M107" s="280"/>
      <c r="N107" s="294"/>
      <c r="O107" s="295" t="s">
        <v>198</v>
      </c>
      <c r="P107" s="294" t="s">
        <v>316</v>
      </c>
      <c r="Q107" s="289"/>
      <c r="R107" s="289"/>
      <c r="S107" s="289"/>
      <c r="T107" s="289"/>
      <c r="U107" s="280"/>
      <c r="V107" s="280"/>
      <c r="W107" s="280"/>
      <c r="X107" s="280"/>
      <c r="Y107" s="280"/>
      <c r="Z107" s="280"/>
    </row>
    <row r="108" ht="13" spans="1:26">
      <c r="A108" s="294"/>
      <c r="B108" s="295"/>
      <c r="C108" s="294"/>
      <c r="D108" s="289"/>
      <c r="E108" s="289"/>
      <c r="F108" s="289"/>
      <c r="G108" s="289"/>
      <c r="H108" s="280"/>
      <c r="I108" s="280"/>
      <c r="J108" s="280"/>
      <c r="K108" s="280"/>
      <c r="L108" s="280"/>
      <c r="M108" s="280"/>
      <c r="N108" s="294"/>
      <c r="O108" s="295" t="s">
        <v>201</v>
      </c>
      <c r="P108" s="294" t="s">
        <v>317</v>
      </c>
      <c r="Q108" s="289"/>
      <c r="R108" s="289"/>
      <c r="S108" s="289"/>
      <c r="T108" s="289"/>
      <c r="U108" s="280"/>
      <c r="V108" s="280"/>
      <c r="W108" s="280"/>
      <c r="X108" s="280"/>
      <c r="Y108" s="280"/>
      <c r="Z108" s="280"/>
    </row>
    <row r="109" ht="13" spans="1:26">
      <c r="A109" s="294"/>
      <c r="B109" s="295"/>
      <c r="C109" s="294"/>
      <c r="D109" s="289"/>
      <c r="E109" s="289"/>
      <c r="F109" s="289"/>
      <c r="G109" s="289"/>
      <c r="H109" s="280"/>
      <c r="I109" s="280"/>
      <c r="J109" s="280"/>
      <c r="K109" s="280"/>
      <c r="L109" s="280"/>
      <c r="M109" s="280"/>
      <c r="N109" s="299" t="s">
        <v>370</v>
      </c>
      <c r="O109" s="300" t="s">
        <v>191</v>
      </c>
      <c r="P109" s="299" t="s">
        <v>87</v>
      </c>
      <c r="Q109" s="293"/>
      <c r="R109" s="293"/>
      <c r="S109" s="293"/>
      <c r="T109" s="293"/>
      <c r="U109" s="280"/>
      <c r="V109" s="280"/>
      <c r="W109" s="280"/>
      <c r="X109" s="280"/>
      <c r="Y109" s="280"/>
      <c r="Z109" s="280"/>
    </row>
    <row r="110" ht="13" spans="1:26">
      <c r="A110" s="294"/>
      <c r="B110" s="295"/>
      <c r="C110" s="294"/>
      <c r="D110" s="289"/>
      <c r="E110" s="289"/>
      <c r="F110" s="289"/>
      <c r="G110" s="289"/>
      <c r="H110" s="280"/>
      <c r="I110" s="280"/>
      <c r="J110" s="280"/>
      <c r="K110" s="280"/>
      <c r="L110" s="280"/>
      <c r="M110" s="280"/>
      <c r="N110" s="294"/>
      <c r="O110" s="295" t="s">
        <v>206</v>
      </c>
      <c r="P110" s="294" t="s">
        <v>354</v>
      </c>
      <c r="Q110" s="289"/>
      <c r="R110" s="289"/>
      <c r="S110" s="289"/>
      <c r="T110" s="289"/>
      <c r="U110" s="280"/>
      <c r="V110" s="280"/>
      <c r="W110" s="280"/>
      <c r="X110" s="280"/>
      <c r="Y110" s="280"/>
      <c r="Z110" s="280"/>
    </row>
    <row r="111" spans="1:26">
      <c r="A111" s="294"/>
      <c r="B111" s="295"/>
      <c r="C111" s="294"/>
      <c r="D111" s="289"/>
      <c r="E111" s="289"/>
      <c r="F111" s="289"/>
      <c r="G111" s="289"/>
      <c r="H111" s="280"/>
      <c r="I111" s="280"/>
      <c r="J111" s="280"/>
      <c r="K111" s="280"/>
      <c r="L111" s="280"/>
      <c r="M111" s="280"/>
      <c r="N111" s="294"/>
      <c r="O111" s="295" t="s">
        <v>210</v>
      </c>
      <c r="P111" s="294" t="s">
        <v>356</v>
      </c>
      <c r="Q111" s="289"/>
      <c r="R111" s="289"/>
      <c r="S111" s="289"/>
      <c r="T111" s="289"/>
      <c r="U111" s="280"/>
      <c r="V111" s="280"/>
      <c r="W111" s="280"/>
      <c r="X111" s="280"/>
      <c r="Y111" s="280"/>
      <c r="Z111" s="280"/>
    </row>
    <row r="112" spans="1:26">
      <c r="A112" s="294"/>
      <c r="B112" s="295"/>
      <c r="C112" s="294"/>
      <c r="D112" s="289"/>
      <c r="E112" s="289"/>
      <c r="F112" s="289"/>
      <c r="G112" s="289"/>
      <c r="H112" s="280"/>
      <c r="I112" s="280"/>
      <c r="J112" s="280"/>
      <c r="K112" s="280"/>
      <c r="L112" s="280"/>
      <c r="M112" s="280"/>
      <c r="N112" s="294"/>
      <c r="O112" s="295" t="s">
        <v>213</v>
      </c>
      <c r="P112" s="294" t="s">
        <v>359</v>
      </c>
      <c r="Q112" s="289"/>
      <c r="R112" s="289"/>
      <c r="S112" s="289"/>
      <c r="T112" s="289"/>
      <c r="U112" s="280"/>
      <c r="V112" s="280"/>
      <c r="W112" s="280"/>
      <c r="X112" s="280"/>
      <c r="Y112" s="280"/>
      <c r="Z112" s="280"/>
    </row>
    <row r="113" ht="13" spans="1:26">
      <c r="A113" s="294"/>
      <c r="B113" s="295"/>
      <c r="C113" s="294"/>
      <c r="D113" s="289"/>
      <c r="E113" s="289"/>
      <c r="F113" s="289"/>
      <c r="G113" s="289"/>
      <c r="H113" s="280"/>
      <c r="I113" s="280"/>
      <c r="J113" s="280"/>
      <c r="K113" s="280"/>
      <c r="L113" s="280"/>
      <c r="M113" s="280"/>
      <c r="N113" s="294"/>
      <c r="O113" s="295" t="s">
        <v>204</v>
      </c>
      <c r="P113" s="294" t="s">
        <v>87</v>
      </c>
      <c r="Q113" s="289"/>
      <c r="R113" s="289"/>
      <c r="S113" s="289"/>
      <c r="T113" s="289"/>
      <c r="U113" s="280"/>
      <c r="V113" s="280"/>
      <c r="W113" s="280"/>
      <c r="X113" s="280"/>
      <c r="Y113" s="280"/>
      <c r="Z113" s="280"/>
    </row>
    <row r="114" customHeight="1" spans="1:26">
      <c r="A114" s="296" t="s">
        <v>52</v>
      </c>
      <c r="B114" s="296"/>
      <c r="C114" s="296"/>
      <c r="D114" s="297">
        <v>20802.5</v>
      </c>
      <c r="E114" s="297">
        <v>20802.5</v>
      </c>
      <c r="F114" s="298">
        <v>4816.1</v>
      </c>
      <c r="G114" s="298">
        <f>G39+G43+G53+G62</f>
        <v>15986.4</v>
      </c>
      <c r="H114" s="280"/>
      <c r="I114" s="280"/>
      <c r="J114" s="280"/>
      <c r="K114" s="280"/>
      <c r="L114" s="280"/>
      <c r="M114" s="280"/>
      <c r="N114" s="296" t="s">
        <v>52</v>
      </c>
      <c r="O114" s="296"/>
      <c r="P114" s="296"/>
      <c r="Q114" s="298">
        <v>20802.5</v>
      </c>
      <c r="R114" s="298">
        <v>20802.5</v>
      </c>
      <c r="S114" s="298">
        <v>4816.1</v>
      </c>
      <c r="T114" s="298">
        <f>T80+T67+T62+T50+T22</f>
        <v>15986.4</v>
      </c>
      <c r="U114" s="301"/>
      <c r="V114" s="282"/>
      <c r="W114" s="282"/>
      <c r="X114" s="282"/>
      <c r="Y114" s="282"/>
      <c r="Z114" s="282"/>
    </row>
    <row r="119" customHeight="1" spans="17:20">
      <c r="Q119" s="302"/>
      <c r="R119" s="302"/>
      <c r="S119" s="302"/>
      <c r="T119" s="302"/>
    </row>
  </sheetData>
  <autoFilter ref="A6:Z114">
    <extLst/>
  </autoFilter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F11" sqref="F11"/>
    </sheetView>
  </sheetViews>
  <sheetFormatPr defaultColWidth="9.10909090909091" defaultRowHeight="14.25" customHeight="1" outlineLevelRow="6" outlineLevelCol="5"/>
  <cols>
    <col min="1" max="2" width="27.4454545454545" style="248" customWidth="1"/>
    <col min="3" max="3" width="17.3363636363636" style="249" customWidth="1"/>
    <col min="4" max="5" width="26.3363636363636" style="250" customWidth="1"/>
    <col min="6" max="6" width="18.6636363636364" style="250" customWidth="1"/>
    <col min="7" max="7" width="9.10909090909091" style="32" customWidth="1"/>
    <col min="8" max="16384" width="9.10909090909091" style="32"/>
  </cols>
  <sheetData>
    <row r="1" ht="12" customHeight="1" spans="1:6">
      <c r="A1" s="251"/>
      <c r="B1" s="251"/>
      <c r="C1" s="214"/>
      <c r="D1" s="42"/>
      <c r="E1" s="42"/>
      <c r="F1" s="252"/>
    </row>
    <row r="2" ht="36" customHeight="1" spans="1:6">
      <c r="A2" s="164" t="s">
        <v>371</v>
      </c>
      <c r="B2" s="164"/>
      <c r="C2" s="164"/>
      <c r="D2" s="164"/>
      <c r="E2" s="164"/>
      <c r="F2" s="164"/>
    </row>
    <row r="3" s="62" customFormat="1" ht="24" customHeight="1" spans="1:6">
      <c r="A3" s="35" t="s">
        <v>1</v>
      </c>
      <c r="B3" s="253"/>
      <c r="C3" s="47"/>
      <c r="F3" s="240" t="s">
        <v>372</v>
      </c>
    </row>
    <row r="4" s="247" customFormat="1" ht="19.5" customHeight="1" spans="1:6">
      <c r="A4" s="254" t="s">
        <v>373</v>
      </c>
      <c r="B4" s="49" t="s">
        <v>374</v>
      </c>
      <c r="C4" s="50" t="s">
        <v>375</v>
      </c>
      <c r="D4" s="51"/>
      <c r="E4" s="168"/>
      <c r="F4" s="49" t="s">
        <v>229</v>
      </c>
    </row>
    <row r="5" s="247" customFormat="1" ht="19.5" customHeight="1" spans="1:6">
      <c r="A5" s="255"/>
      <c r="B5" s="53"/>
      <c r="C5" s="28" t="s">
        <v>60</v>
      </c>
      <c r="D5" s="28" t="s">
        <v>376</v>
      </c>
      <c r="E5" s="28" t="s">
        <v>377</v>
      </c>
      <c r="F5" s="53"/>
    </row>
    <row r="6" s="247" customFormat="1" ht="18.75" customHeight="1" spans="1:6">
      <c r="A6" s="256">
        <v>1</v>
      </c>
      <c r="B6" s="256">
        <v>2</v>
      </c>
      <c r="C6" s="257">
        <v>3</v>
      </c>
      <c r="D6" s="256">
        <v>4</v>
      </c>
      <c r="E6" s="256">
        <v>5</v>
      </c>
      <c r="F6" s="256">
        <v>6</v>
      </c>
    </row>
    <row r="7" ht="18.75" customHeight="1" spans="1:6">
      <c r="A7" s="258">
        <v>7</v>
      </c>
      <c r="B7" s="258"/>
      <c r="C7" s="259">
        <v>7</v>
      </c>
      <c r="D7" s="258"/>
      <c r="E7" s="258">
        <v>7</v>
      </c>
      <c r="F7" s="258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topLeftCell="C9" workbookViewId="0">
      <selection activeCell="I19" sqref="I10:I19"/>
    </sheetView>
  </sheetViews>
  <sheetFormatPr defaultColWidth="9.10909090909091" defaultRowHeight="14.25" customHeight="1"/>
  <cols>
    <col min="1" max="3" width="14.8909090909091" style="160" customWidth="1"/>
    <col min="4" max="5" width="15.1090909090909" style="160" customWidth="1"/>
    <col min="6" max="6" width="14.3363636363636" style="160" customWidth="1"/>
    <col min="7" max="7" width="16.1090909090909" style="160" customWidth="1"/>
    <col min="8" max="9" width="12.1090909090909" style="214" customWidth="1"/>
    <col min="10" max="10" width="14.5545454545455" style="214" customWidth="1"/>
    <col min="11" max="21" width="12.1090909090909" style="214" customWidth="1"/>
    <col min="22" max="22" width="9.10909090909091" style="32" customWidth="1"/>
    <col min="23" max="16384" width="9.10909090909091" style="32"/>
  </cols>
  <sheetData>
    <row r="1" ht="12" customHeight="1" spans="21:21">
      <c r="U1" s="239"/>
    </row>
    <row r="2" ht="39" customHeight="1" spans="1:21">
      <c r="A2" s="215" t="s">
        <v>378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</row>
    <row r="3" s="62" customFormat="1" ht="24" customHeight="1" spans="1:21">
      <c r="A3" s="35" t="s">
        <v>1</v>
      </c>
      <c r="B3" s="174"/>
      <c r="C3" s="174"/>
      <c r="D3" s="174"/>
      <c r="E3" s="174"/>
      <c r="F3" s="174"/>
      <c r="G3" s="174"/>
      <c r="O3" s="227"/>
      <c r="P3" s="227"/>
      <c r="Q3" s="227"/>
      <c r="R3" s="227"/>
      <c r="S3" s="227"/>
      <c r="T3" s="227"/>
      <c r="U3" s="240" t="s">
        <v>55</v>
      </c>
    </row>
    <row r="4" customHeight="1" spans="1:23">
      <c r="A4" s="153" t="s">
        <v>379</v>
      </c>
      <c r="B4" s="153" t="s">
        <v>380</v>
      </c>
      <c r="C4" s="153" t="s">
        <v>381</v>
      </c>
      <c r="D4" s="153" t="s">
        <v>76</v>
      </c>
      <c r="E4" s="153" t="s">
        <v>77</v>
      </c>
      <c r="F4" s="153" t="s">
        <v>382</v>
      </c>
      <c r="G4" s="153" t="s">
        <v>383</v>
      </c>
      <c r="H4" s="216" t="s">
        <v>384</v>
      </c>
      <c r="I4" s="228"/>
      <c r="J4" s="228"/>
      <c r="K4" s="228"/>
      <c r="L4" s="228"/>
      <c r="M4" s="228"/>
      <c r="N4" s="228"/>
      <c r="O4" s="228"/>
      <c r="P4" s="228"/>
      <c r="Q4" s="112"/>
      <c r="R4" s="112"/>
      <c r="S4" s="112"/>
      <c r="T4" s="112"/>
      <c r="U4" s="112"/>
      <c r="V4" s="112"/>
      <c r="W4" s="147"/>
    </row>
    <row r="5" customHeight="1" spans="1:23">
      <c r="A5" s="156"/>
      <c r="B5" s="156"/>
      <c r="C5" s="156"/>
      <c r="D5" s="156"/>
      <c r="E5" s="156"/>
      <c r="F5" s="156"/>
      <c r="G5" s="156"/>
      <c r="H5" s="217" t="s">
        <v>385</v>
      </c>
      <c r="I5" s="9" t="s">
        <v>80</v>
      </c>
      <c r="J5" s="9"/>
      <c r="K5" s="9"/>
      <c r="L5" s="9"/>
      <c r="M5" s="9"/>
      <c r="N5" s="9"/>
      <c r="O5" s="9"/>
      <c r="P5" s="9"/>
      <c r="Q5" s="241" t="s">
        <v>64</v>
      </c>
      <c r="R5" s="216" t="s">
        <v>70</v>
      </c>
      <c r="S5" s="112"/>
      <c r="T5" s="112"/>
      <c r="U5" s="112"/>
      <c r="V5" s="112"/>
      <c r="W5" s="147"/>
    </row>
    <row r="6" customHeight="1" spans="1:23">
      <c r="A6" s="156"/>
      <c r="B6" s="156"/>
      <c r="C6" s="156"/>
      <c r="D6" s="156"/>
      <c r="E6" s="156"/>
      <c r="F6" s="156"/>
      <c r="G6" s="156"/>
      <c r="H6" s="218"/>
      <c r="I6" s="9" t="s">
        <v>61</v>
      </c>
      <c r="J6" s="9"/>
      <c r="K6" s="9"/>
      <c r="L6" s="9"/>
      <c r="M6" s="9"/>
      <c r="N6" s="9"/>
      <c r="O6" s="229" t="s">
        <v>62</v>
      </c>
      <c r="P6" s="229" t="s">
        <v>63</v>
      </c>
      <c r="Q6" s="242"/>
      <c r="R6" s="243"/>
      <c r="S6" s="228"/>
      <c r="T6" s="228"/>
      <c r="U6" s="228"/>
      <c r="V6" s="228"/>
      <c r="W6" s="111"/>
    </row>
    <row r="7" customHeight="1" spans="1:23">
      <c r="A7" s="156"/>
      <c r="B7" s="156"/>
      <c r="C7" s="156"/>
      <c r="D7" s="156"/>
      <c r="E7" s="156"/>
      <c r="F7" s="156"/>
      <c r="G7" s="156"/>
      <c r="H7" s="219"/>
      <c r="I7" s="9" t="s">
        <v>386</v>
      </c>
      <c r="J7" s="9"/>
      <c r="K7" s="136" t="s">
        <v>387</v>
      </c>
      <c r="L7" s="136" t="s">
        <v>388</v>
      </c>
      <c r="M7" s="136" t="s">
        <v>389</v>
      </c>
      <c r="N7" s="136" t="s">
        <v>390</v>
      </c>
      <c r="O7" s="230"/>
      <c r="P7" s="230"/>
      <c r="Q7" s="114"/>
      <c r="R7" s="110" t="s">
        <v>60</v>
      </c>
      <c r="S7" s="110" t="s">
        <v>65</v>
      </c>
      <c r="T7" s="110" t="s">
        <v>66</v>
      </c>
      <c r="U7" s="110" t="s">
        <v>67</v>
      </c>
      <c r="V7" s="110" t="s">
        <v>68</v>
      </c>
      <c r="W7" s="110" t="s">
        <v>69</v>
      </c>
    </row>
    <row r="8" ht="24" spans="1:23">
      <c r="A8" s="220"/>
      <c r="B8" s="220"/>
      <c r="C8" s="220"/>
      <c r="D8" s="220"/>
      <c r="E8" s="220"/>
      <c r="F8" s="220"/>
      <c r="G8" s="220"/>
      <c r="H8" s="221"/>
      <c r="I8" s="9" t="s">
        <v>60</v>
      </c>
      <c r="J8" s="9" t="s">
        <v>391</v>
      </c>
      <c r="K8" s="9"/>
      <c r="L8" s="9"/>
      <c r="M8" s="9"/>
      <c r="N8" s="9"/>
      <c r="O8" s="231"/>
      <c r="P8" s="231"/>
      <c r="Q8" s="117"/>
      <c r="R8" s="116"/>
      <c r="S8" s="116"/>
      <c r="T8" s="116"/>
      <c r="U8" s="116"/>
      <c r="V8" s="116"/>
      <c r="W8" s="116"/>
    </row>
    <row r="9" customHeight="1" spans="1:23">
      <c r="A9" s="222" t="s">
        <v>160</v>
      </c>
      <c r="B9" s="222" t="s">
        <v>161</v>
      </c>
      <c r="C9" s="222" t="s">
        <v>162</v>
      </c>
      <c r="D9" s="222" t="s">
        <v>163</v>
      </c>
      <c r="E9" s="222" t="s">
        <v>164</v>
      </c>
      <c r="F9" s="222" t="s">
        <v>165</v>
      </c>
      <c r="G9" s="222" t="s">
        <v>171</v>
      </c>
      <c r="H9" s="222" t="s">
        <v>172</v>
      </c>
      <c r="I9" s="232" t="s">
        <v>173</v>
      </c>
      <c r="J9" s="232" t="s">
        <v>174</v>
      </c>
      <c r="K9" s="232" t="s">
        <v>175</v>
      </c>
      <c r="L9" s="232" t="s">
        <v>176</v>
      </c>
      <c r="M9" s="232" t="s">
        <v>177</v>
      </c>
      <c r="N9" s="232" t="s">
        <v>178</v>
      </c>
      <c r="O9" s="232" t="s">
        <v>179</v>
      </c>
      <c r="P9" s="232" t="s">
        <v>180</v>
      </c>
      <c r="Q9" s="232" t="s">
        <v>181</v>
      </c>
      <c r="R9" s="232" t="s">
        <v>182</v>
      </c>
      <c r="S9" s="232" t="s">
        <v>183</v>
      </c>
      <c r="T9" s="232" t="s">
        <v>184</v>
      </c>
      <c r="U9" s="232" t="s">
        <v>185</v>
      </c>
      <c r="V9" s="244" t="s">
        <v>186</v>
      </c>
      <c r="W9" s="244" t="s">
        <v>187</v>
      </c>
    </row>
    <row r="10" ht="24" spans="1:23">
      <c r="A10" s="11" t="s">
        <v>72</v>
      </c>
      <c r="B10" s="11" t="s">
        <v>392</v>
      </c>
      <c r="C10" s="11" t="s">
        <v>301</v>
      </c>
      <c r="D10" s="11" t="s">
        <v>98</v>
      </c>
      <c r="E10" s="11" t="s">
        <v>393</v>
      </c>
      <c r="F10" s="11" t="s">
        <v>394</v>
      </c>
      <c r="G10" s="11" t="s">
        <v>301</v>
      </c>
      <c r="H10" s="125">
        <v>149.98764</v>
      </c>
      <c r="I10" s="125">
        <v>149.98764</v>
      </c>
      <c r="J10" s="125"/>
      <c r="K10" s="125"/>
      <c r="L10" s="125"/>
      <c r="M10" s="125">
        <v>149.98764</v>
      </c>
      <c r="N10" s="233"/>
      <c r="O10" s="234"/>
      <c r="P10" s="173"/>
      <c r="Q10" s="234"/>
      <c r="R10" s="234"/>
      <c r="S10" s="233"/>
      <c r="T10" s="234"/>
      <c r="U10" s="245"/>
      <c r="V10" s="144"/>
      <c r="W10" s="144"/>
    </row>
    <row r="11" ht="24" spans="1:23">
      <c r="A11" s="223"/>
      <c r="B11" s="11" t="s">
        <v>395</v>
      </c>
      <c r="C11" s="11" t="s">
        <v>396</v>
      </c>
      <c r="D11" s="11" t="s">
        <v>102</v>
      </c>
      <c r="E11" s="11" t="s">
        <v>397</v>
      </c>
      <c r="F11" s="11" t="s">
        <v>398</v>
      </c>
      <c r="G11" s="11" t="s">
        <v>307</v>
      </c>
      <c r="H11" s="125">
        <v>0.276</v>
      </c>
      <c r="I11" s="125">
        <v>0.276</v>
      </c>
      <c r="J11" s="125"/>
      <c r="K11" s="125"/>
      <c r="L11" s="125"/>
      <c r="M11" s="125">
        <v>0.276</v>
      </c>
      <c r="N11" s="235"/>
      <c r="O11" s="234"/>
      <c r="P11" s="173"/>
      <c r="Q11" s="234"/>
      <c r="R11" s="234"/>
      <c r="S11" s="235"/>
      <c r="T11" s="234"/>
      <c r="U11" s="245"/>
      <c r="V11" s="144"/>
      <c r="W11" s="144"/>
    </row>
    <row r="12" ht="18" customHeight="1" spans="1:23">
      <c r="A12" s="223"/>
      <c r="B12" s="223"/>
      <c r="C12" s="223"/>
      <c r="D12" s="11" t="s">
        <v>98</v>
      </c>
      <c r="E12" s="11" t="s">
        <v>393</v>
      </c>
      <c r="F12" s="11" t="s">
        <v>399</v>
      </c>
      <c r="G12" s="11" t="s">
        <v>280</v>
      </c>
      <c r="H12" s="125">
        <v>8.90576</v>
      </c>
      <c r="I12" s="125">
        <v>8.90576</v>
      </c>
      <c r="J12" s="125"/>
      <c r="K12" s="125"/>
      <c r="L12" s="125"/>
      <c r="M12" s="125">
        <v>8.90576</v>
      </c>
      <c r="N12" s="235"/>
      <c r="O12" s="234"/>
      <c r="P12" s="173"/>
      <c r="Q12" s="234"/>
      <c r="R12" s="234"/>
      <c r="S12" s="235"/>
      <c r="T12" s="234"/>
      <c r="U12" s="245"/>
      <c r="V12" s="144"/>
      <c r="W12" s="144"/>
    </row>
    <row r="13" ht="18" customHeight="1" spans="1:23">
      <c r="A13" s="223"/>
      <c r="B13" s="223"/>
      <c r="C13" s="223"/>
      <c r="D13" s="11" t="s">
        <v>98</v>
      </c>
      <c r="E13" s="11" t="s">
        <v>393</v>
      </c>
      <c r="F13" s="11" t="s">
        <v>400</v>
      </c>
      <c r="G13" s="11" t="s">
        <v>283</v>
      </c>
      <c r="H13" s="125">
        <v>9.2702</v>
      </c>
      <c r="I13" s="125">
        <v>9.2702</v>
      </c>
      <c r="J13" s="125"/>
      <c r="K13" s="125"/>
      <c r="L13" s="125"/>
      <c r="M13" s="125">
        <v>9.2702</v>
      </c>
      <c r="N13" s="235"/>
      <c r="O13" s="234"/>
      <c r="P13" s="173"/>
      <c r="Q13" s="234"/>
      <c r="R13" s="234"/>
      <c r="S13" s="235"/>
      <c r="T13" s="234"/>
      <c r="U13" s="245"/>
      <c r="V13" s="144"/>
      <c r="W13" s="144"/>
    </row>
    <row r="14" ht="18" customHeight="1" spans="1:23">
      <c r="A14" s="223"/>
      <c r="B14" s="11" t="s">
        <v>401</v>
      </c>
      <c r="C14" s="11" t="s">
        <v>402</v>
      </c>
      <c r="D14" s="11" t="s">
        <v>98</v>
      </c>
      <c r="E14" s="11" t="s">
        <v>393</v>
      </c>
      <c r="F14" s="11" t="s">
        <v>403</v>
      </c>
      <c r="G14" s="11" t="s">
        <v>239</v>
      </c>
      <c r="H14" s="125">
        <v>3.78</v>
      </c>
      <c r="I14" s="125">
        <v>3.78</v>
      </c>
      <c r="J14" s="125"/>
      <c r="K14" s="125"/>
      <c r="L14" s="125"/>
      <c r="M14" s="125">
        <v>3.78</v>
      </c>
      <c r="N14" s="235"/>
      <c r="O14" s="234"/>
      <c r="P14" s="173"/>
      <c r="Q14" s="234"/>
      <c r="R14" s="234"/>
      <c r="S14" s="235"/>
      <c r="T14" s="234"/>
      <c r="U14" s="245"/>
      <c r="V14" s="144"/>
      <c r="W14" s="144"/>
    </row>
    <row r="15" ht="24" spans="1:23">
      <c r="A15" s="223"/>
      <c r="B15" s="11" t="s">
        <v>404</v>
      </c>
      <c r="C15" s="11" t="s">
        <v>405</v>
      </c>
      <c r="D15" s="11" t="s">
        <v>92</v>
      </c>
      <c r="E15" s="11" t="s">
        <v>406</v>
      </c>
      <c r="F15" s="11" t="s">
        <v>407</v>
      </c>
      <c r="G15" s="11" t="s">
        <v>234</v>
      </c>
      <c r="H15" s="125">
        <v>7</v>
      </c>
      <c r="I15" s="125">
        <v>7</v>
      </c>
      <c r="J15" s="125"/>
      <c r="K15" s="125"/>
      <c r="L15" s="125"/>
      <c r="M15" s="125">
        <v>7</v>
      </c>
      <c r="N15" s="235"/>
      <c r="O15" s="234"/>
      <c r="P15" s="173"/>
      <c r="Q15" s="234"/>
      <c r="R15" s="234"/>
      <c r="S15" s="235"/>
      <c r="T15" s="234"/>
      <c r="U15" s="245"/>
      <c r="V15" s="144"/>
      <c r="W15" s="144"/>
    </row>
    <row r="16" ht="18" customHeight="1" spans="1:23">
      <c r="A16" s="223"/>
      <c r="B16" s="223"/>
      <c r="C16" s="223"/>
      <c r="D16" s="223"/>
      <c r="E16" s="223"/>
      <c r="F16" s="11" t="s">
        <v>408</v>
      </c>
      <c r="G16" s="11" t="s">
        <v>248</v>
      </c>
      <c r="H16" s="125">
        <v>90</v>
      </c>
      <c r="I16" s="125">
        <v>90</v>
      </c>
      <c r="J16" s="125"/>
      <c r="K16" s="125"/>
      <c r="L16" s="125"/>
      <c r="M16" s="125">
        <v>90</v>
      </c>
      <c r="N16" s="235"/>
      <c r="O16" s="234"/>
      <c r="P16" s="173"/>
      <c r="Q16" s="234"/>
      <c r="R16" s="234"/>
      <c r="S16" s="235"/>
      <c r="T16" s="234"/>
      <c r="U16" s="245"/>
      <c r="V16" s="144"/>
      <c r="W16" s="144"/>
    </row>
    <row r="17" ht="18" customHeight="1" spans="1:23">
      <c r="A17" s="223"/>
      <c r="B17" s="223"/>
      <c r="C17" s="223"/>
      <c r="D17" s="223"/>
      <c r="E17" s="223"/>
      <c r="F17" s="11" t="s">
        <v>409</v>
      </c>
      <c r="G17" s="11" t="s">
        <v>250</v>
      </c>
      <c r="H17" s="125">
        <v>120</v>
      </c>
      <c r="I17" s="125">
        <v>120</v>
      </c>
      <c r="J17" s="125"/>
      <c r="K17" s="125"/>
      <c r="L17" s="125"/>
      <c r="M17" s="125">
        <v>120</v>
      </c>
      <c r="N17" s="235"/>
      <c r="O17" s="234"/>
      <c r="P17" s="173"/>
      <c r="Q17" s="234"/>
      <c r="R17" s="234"/>
      <c r="S17" s="235"/>
      <c r="T17" s="234"/>
      <c r="U17" s="245"/>
      <c r="V17" s="144"/>
      <c r="W17" s="144"/>
    </row>
    <row r="18" ht="18" customHeight="1" spans="1:23">
      <c r="A18" s="223"/>
      <c r="B18" s="223"/>
      <c r="C18" s="223"/>
      <c r="D18" s="223"/>
      <c r="E18" s="223"/>
      <c r="F18" s="11" t="s">
        <v>410</v>
      </c>
      <c r="G18" s="11" t="s">
        <v>238</v>
      </c>
      <c r="H18" s="125">
        <v>186.83</v>
      </c>
      <c r="I18" s="125">
        <v>186.83</v>
      </c>
      <c r="J18" s="125"/>
      <c r="K18" s="125"/>
      <c r="L18" s="125"/>
      <c r="M18" s="125">
        <v>186.83</v>
      </c>
      <c r="N18" s="235"/>
      <c r="O18" s="234"/>
      <c r="P18" s="173"/>
      <c r="Q18" s="234"/>
      <c r="R18" s="234"/>
      <c r="S18" s="235"/>
      <c r="T18" s="234"/>
      <c r="U18" s="245"/>
      <c r="V18" s="144"/>
      <c r="W18" s="144"/>
    </row>
    <row r="19" ht="24" spans="1:23">
      <c r="A19" s="223"/>
      <c r="B19" s="11" t="s">
        <v>411</v>
      </c>
      <c r="C19" s="11" t="s">
        <v>412</v>
      </c>
      <c r="D19" s="11" t="s">
        <v>92</v>
      </c>
      <c r="E19" s="11" t="s">
        <v>406</v>
      </c>
      <c r="F19" s="11" t="s">
        <v>413</v>
      </c>
      <c r="G19" s="11" t="s">
        <v>197</v>
      </c>
      <c r="H19" s="125">
        <v>4240.05</v>
      </c>
      <c r="I19" s="125">
        <v>4240.05</v>
      </c>
      <c r="J19" s="125"/>
      <c r="K19" s="125"/>
      <c r="L19" s="125"/>
      <c r="M19" s="125">
        <v>4240.05</v>
      </c>
      <c r="N19" s="235"/>
      <c r="O19" s="234"/>
      <c r="P19" s="173"/>
      <c r="Q19" s="234"/>
      <c r="R19" s="234"/>
      <c r="S19" s="235"/>
      <c r="T19" s="234"/>
      <c r="U19" s="245"/>
      <c r="V19" s="144"/>
      <c r="W19" s="144"/>
    </row>
    <row r="20" s="109" customFormat="1" ht="18" customHeight="1" spans="1:23">
      <c r="A20" s="224" t="s">
        <v>104</v>
      </c>
      <c r="B20" s="225"/>
      <c r="C20" s="226"/>
      <c r="D20" s="226"/>
      <c r="E20" s="226"/>
      <c r="F20" s="226"/>
      <c r="G20" s="226"/>
      <c r="H20" s="131">
        <v>4816.0996</v>
      </c>
      <c r="I20" s="131">
        <v>4816.0996</v>
      </c>
      <c r="J20" s="131"/>
      <c r="K20" s="131"/>
      <c r="L20" s="131"/>
      <c r="M20" s="131">
        <v>4816.0996</v>
      </c>
      <c r="N20" s="236"/>
      <c r="O20" s="237"/>
      <c r="P20" s="238"/>
      <c r="Q20" s="237"/>
      <c r="R20" s="237"/>
      <c r="S20" s="236"/>
      <c r="T20" s="237"/>
      <c r="U20" s="246"/>
      <c r="V20" s="146"/>
      <c r="W20" s="146"/>
    </row>
  </sheetData>
  <mergeCells count="29">
    <mergeCell ref="A2:U2"/>
    <mergeCell ref="A3:I3"/>
    <mergeCell ref="H4:W4"/>
    <mergeCell ref="I5:P5"/>
    <mergeCell ref="R5:W5"/>
    <mergeCell ref="I6:N6"/>
    <mergeCell ref="I7:J7"/>
    <mergeCell ref="A20:B20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34"/>
  <sheetViews>
    <sheetView topLeftCell="A26" workbookViewId="0">
      <selection activeCell="O34" sqref="O34:X34"/>
    </sheetView>
  </sheetViews>
  <sheetFormatPr defaultColWidth="9.10909090909091" defaultRowHeight="14.25" customHeight="1"/>
  <cols>
    <col min="1" max="4" width="10.3363636363636" style="42" customWidth="1"/>
    <col min="5" max="5" width="11.1090909090909" style="42" customWidth="1"/>
    <col min="6" max="6" width="10" style="42" customWidth="1"/>
    <col min="7" max="7" width="9.89090909090909" style="42" customWidth="1"/>
    <col min="8" max="8" width="13.7818181818182" style="42" customWidth="1"/>
    <col min="9" max="9" width="10.2181818181818" style="42" customWidth="1"/>
    <col min="10" max="10" width="9.66363636363636" style="42" customWidth="1"/>
    <col min="11" max="11" width="10.2181818181818" style="42" customWidth="1"/>
    <col min="12" max="12" width="10.6636363636364" style="42" customWidth="1"/>
    <col min="13" max="15" width="11.1090909090909" style="42" customWidth="1"/>
    <col min="16" max="16" width="12.8909090909091" style="32" customWidth="1"/>
    <col min="17" max="17" width="12.1090909090909" style="42" customWidth="1"/>
    <col min="18" max="18" width="10" style="42" customWidth="1"/>
    <col min="19" max="19" width="10.5545454545455" style="42" customWidth="1"/>
    <col min="20" max="20" width="10.3363636363636" style="42" customWidth="1"/>
    <col min="21" max="21" width="10.4454545454545" style="42" customWidth="1"/>
    <col min="22" max="23" width="11.1090909090909" style="42" customWidth="1"/>
    <col min="24" max="24" width="9.10909090909091" style="42" customWidth="1"/>
    <col min="25" max="25" width="10.3363636363636" style="42" customWidth="1"/>
    <col min="26" max="28" width="11.6636363636364" style="42" customWidth="1"/>
    <col min="29" max="29" width="10.3363636363636" style="42" customWidth="1"/>
    <col min="30" max="30" width="9.10909090909091" style="32" customWidth="1"/>
    <col min="31" max="16384" width="9.10909090909091" style="32"/>
  </cols>
  <sheetData>
    <row r="1" ht="13.5" customHeight="1" spans="5:29">
      <c r="E1" s="160"/>
      <c r="F1" s="160"/>
      <c r="G1" s="160"/>
      <c r="H1" s="160"/>
      <c r="P1" s="132"/>
      <c r="AC1" s="43"/>
    </row>
    <row r="2" ht="51.75" customHeight="1" spans="1:29">
      <c r="A2" s="45" t="s">
        <v>414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</row>
    <row r="3" s="62" customFormat="1" ht="24" customHeight="1" spans="1:29">
      <c r="A3" s="35" t="s">
        <v>1</v>
      </c>
      <c r="B3" s="35"/>
      <c r="C3" s="5"/>
      <c r="D3" s="5"/>
      <c r="E3" s="5"/>
      <c r="F3" s="5"/>
      <c r="G3" s="5"/>
      <c r="H3" s="5"/>
      <c r="P3" s="188"/>
      <c r="AC3" s="137" t="s">
        <v>372</v>
      </c>
    </row>
    <row r="4" ht="15.75" customHeight="1" spans="1:30">
      <c r="A4" s="179" t="s">
        <v>415</v>
      </c>
      <c r="B4" s="179" t="s">
        <v>380</v>
      </c>
      <c r="C4" s="179" t="s">
        <v>381</v>
      </c>
      <c r="D4" s="179" t="s">
        <v>416</v>
      </c>
      <c r="E4" s="179" t="s">
        <v>76</v>
      </c>
      <c r="F4" s="179" t="s">
        <v>77</v>
      </c>
      <c r="G4" s="179" t="s">
        <v>417</v>
      </c>
      <c r="H4" s="179" t="s">
        <v>418</v>
      </c>
      <c r="I4" s="179" t="s">
        <v>58</v>
      </c>
      <c r="J4" s="189" t="s">
        <v>419</v>
      </c>
      <c r="K4" s="135"/>
      <c r="L4" s="135"/>
      <c r="M4" s="135"/>
      <c r="N4" s="135"/>
      <c r="O4" s="135"/>
      <c r="P4" s="135"/>
      <c r="Q4" s="135"/>
      <c r="R4" s="135"/>
      <c r="S4" s="135"/>
      <c r="T4" s="197"/>
      <c r="U4" s="189" t="s">
        <v>420</v>
      </c>
      <c r="V4" s="135"/>
      <c r="W4" s="197"/>
      <c r="X4" s="110" t="s">
        <v>64</v>
      </c>
      <c r="Y4" s="189" t="s">
        <v>70</v>
      </c>
      <c r="Z4" s="135"/>
      <c r="AA4" s="135"/>
      <c r="AB4" s="135"/>
      <c r="AC4" s="135"/>
      <c r="AD4" s="197"/>
    </row>
    <row r="5" ht="17.25" customHeight="1" spans="1:30">
      <c r="A5" s="180"/>
      <c r="B5" s="180"/>
      <c r="C5" s="180"/>
      <c r="D5" s="180"/>
      <c r="E5" s="180"/>
      <c r="F5" s="180"/>
      <c r="G5" s="180"/>
      <c r="H5" s="180"/>
      <c r="I5" s="180"/>
      <c r="J5" s="190" t="s">
        <v>61</v>
      </c>
      <c r="K5" s="191"/>
      <c r="L5" s="191"/>
      <c r="M5" s="191"/>
      <c r="N5" s="191"/>
      <c r="O5" s="191"/>
      <c r="P5" s="191"/>
      <c r="Q5" s="191"/>
      <c r="R5" s="198"/>
      <c r="S5" s="110" t="s">
        <v>62</v>
      </c>
      <c r="T5" s="110" t="s">
        <v>63</v>
      </c>
      <c r="U5" s="110" t="s">
        <v>61</v>
      </c>
      <c r="V5" s="110" t="s">
        <v>62</v>
      </c>
      <c r="W5" s="110" t="s">
        <v>63</v>
      </c>
      <c r="X5" s="113"/>
      <c r="Y5" s="110" t="s">
        <v>60</v>
      </c>
      <c r="Z5" s="110" t="s">
        <v>65</v>
      </c>
      <c r="AA5" s="110" t="s">
        <v>421</v>
      </c>
      <c r="AB5" s="110" t="s">
        <v>67</v>
      </c>
      <c r="AC5" s="110" t="s">
        <v>68</v>
      </c>
      <c r="AD5" s="110" t="s">
        <v>69</v>
      </c>
    </row>
    <row r="6" ht="34.95" customHeight="1" spans="1:30">
      <c r="A6" s="180"/>
      <c r="B6" s="180"/>
      <c r="C6" s="180"/>
      <c r="D6" s="180"/>
      <c r="E6" s="180"/>
      <c r="F6" s="180"/>
      <c r="G6" s="180"/>
      <c r="H6" s="180"/>
      <c r="I6" s="192"/>
      <c r="J6" s="9" t="s">
        <v>60</v>
      </c>
      <c r="K6" s="9"/>
      <c r="L6" s="136" t="s">
        <v>422</v>
      </c>
      <c r="M6" s="136" t="s">
        <v>423</v>
      </c>
      <c r="N6" s="136" t="s">
        <v>424</v>
      </c>
      <c r="O6" s="136" t="s">
        <v>425</v>
      </c>
      <c r="P6" s="136" t="s">
        <v>426</v>
      </c>
      <c r="Q6" s="136" t="s">
        <v>427</v>
      </c>
      <c r="R6" s="136" t="s">
        <v>428</v>
      </c>
      <c r="S6" s="114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</row>
    <row r="7" ht="34.95" customHeight="1" spans="1:30">
      <c r="A7" s="181"/>
      <c r="B7" s="181"/>
      <c r="C7" s="181"/>
      <c r="D7" s="181"/>
      <c r="E7" s="181"/>
      <c r="F7" s="181"/>
      <c r="G7" s="181"/>
      <c r="H7" s="181"/>
      <c r="I7" s="193"/>
      <c r="J7" s="194" t="s">
        <v>60</v>
      </c>
      <c r="K7" s="194" t="s">
        <v>429</v>
      </c>
      <c r="L7" s="9"/>
      <c r="M7" s="9"/>
      <c r="N7" s="9"/>
      <c r="O7" s="9"/>
      <c r="P7" s="9"/>
      <c r="Q7" s="136"/>
      <c r="R7" s="136"/>
      <c r="S7" s="117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</row>
    <row r="8" ht="15" customHeight="1" spans="1:30">
      <c r="A8" s="182">
        <v>1</v>
      </c>
      <c r="B8" s="182">
        <v>2</v>
      </c>
      <c r="C8" s="182">
        <v>3</v>
      </c>
      <c r="D8" s="182">
        <v>4</v>
      </c>
      <c r="E8" s="182">
        <v>5</v>
      </c>
      <c r="F8" s="182">
        <v>6</v>
      </c>
      <c r="G8" s="182">
        <v>7</v>
      </c>
      <c r="H8" s="182">
        <v>8</v>
      </c>
      <c r="I8" s="182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99">
        <v>17</v>
      </c>
      <c r="R8" s="199">
        <v>18</v>
      </c>
      <c r="S8" s="199">
        <v>19</v>
      </c>
      <c r="T8" s="199">
        <v>20</v>
      </c>
      <c r="U8" s="199">
        <v>21</v>
      </c>
      <c r="V8" s="199">
        <v>22</v>
      </c>
      <c r="W8" s="199">
        <v>23</v>
      </c>
      <c r="X8" s="199">
        <v>24</v>
      </c>
      <c r="Y8" s="199">
        <v>25</v>
      </c>
      <c r="Z8" s="199">
        <v>26</v>
      </c>
      <c r="AA8" s="199">
        <v>27</v>
      </c>
      <c r="AB8" s="199">
        <v>28</v>
      </c>
      <c r="AC8" s="199">
        <v>29</v>
      </c>
      <c r="AD8" s="211">
        <v>30</v>
      </c>
    </row>
    <row r="9" ht="24" spans="1:30">
      <c r="A9" s="122" t="s">
        <v>430</v>
      </c>
      <c r="B9" s="122" t="s">
        <v>431</v>
      </c>
      <c r="C9" s="122" t="s">
        <v>432</v>
      </c>
      <c r="D9" s="122" t="s">
        <v>72</v>
      </c>
      <c r="E9" s="122" t="s">
        <v>92</v>
      </c>
      <c r="F9" s="122" t="s">
        <v>406</v>
      </c>
      <c r="G9" s="122" t="s">
        <v>433</v>
      </c>
      <c r="H9" s="122" t="s">
        <v>331</v>
      </c>
      <c r="I9" s="125">
        <v>9999.99594</v>
      </c>
      <c r="J9" s="125">
        <v>9999.99594</v>
      </c>
      <c r="K9" s="125">
        <v>9999.99594</v>
      </c>
      <c r="L9" s="195"/>
      <c r="M9" s="195"/>
      <c r="N9" s="195"/>
      <c r="O9" s="195"/>
      <c r="P9" s="195"/>
      <c r="Q9" s="125">
        <v>9999.99594</v>
      </c>
      <c r="R9" s="200"/>
      <c r="S9" s="195"/>
      <c r="T9" s="178"/>
      <c r="U9" s="178"/>
      <c r="V9" s="178"/>
      <c r="W9" s="195"/>
      <c r="X9" s="200"/>
      <c r="Y9" s="195"/>
      <c r="Z9" s="195"/>
      <c r="AA9" s="195"/>
      <c r="AB9" s="195"/>
      <c r="AC9" s="212"/>
      <c r="AD9" s="144"/>
    </row>
    <row r="10" ht="24" spans="1:30">
      <c r="A10" s="122" t="s">
        <v>434</v>
      </c>
      <c r="B10" s="122" t="s">
        <v>435</v>
      </c>
      <c r="C10" s="122" t="s">
        <v>436</v>
      </c>
      <c r="D10" s="183"/>
      <c r="E10" s="122" t="s">
        <v>92</v>
      </c>
      <c r="F10" s="122" t="s">
        <v>406</v>
      </c>
      <c r="G10" s="122" t="s">
        <v>437</v>
      </c>
      <c r="H10" s="122" t="s">
        <v>253</v>
      </c>
      <c r="I10" s="125">
        <v>200.00115</v>
      </c>
      <c r="J10" s="125">
        <v>200.00115</v>
      </c>
      <c r="K10" s="125">
        <v>200.00115</v>
      </c>
      <c r="L10" s="195"/>
      <c r="M10" s="195"/>
      <c r="N10" s="195"/>
      <c r="O10" s="195"/>
      <c r="P10" s="195"/>
      <c r="Q10" s="125">
        <v>200.00115</v>
      </c>
      <c r="R10" s="200"/>
      <c r="S10" s="195"/>
      <c r="T10" s="183"/>
      <c r="U10" s="183"/>
      <c r="V10" s="183"/>
      <c r="W10" s="195"/>
      <c r="X10" s="200"/>
      <c r="Y10" s="195"/>
      <c r="Z10" s="195"/>
      <c r="AA10" s="195"/>
      <c r="AB10" s="195"/>
      <c r="AC10" s="202"/>
      <c r="AD10" s="144"/>
    </row>
    <row r="11" ht="36" spans="1:30">
      <c r="A11" s="122" t="s">
        <v>434</v>
      </c>
      <c r="B11" s="122" t="s">
        <v>438</v>
      </c>
      <c r="C11" s="122" t="s">
        <v>439</v>
      </c>
      <c r="D11" s="183"/>
      <c r="E11" s="122" t="s">
        <v>92</v>
      </c>
      <c r="F11" s="122" t="s">
        <v>406</v>
      </c>
      <c r="G11" s="122" t="s">
        <v>440</v>
      </c>
      <c r="H11" s="122" t="s">
        <v>340</v>
      </c>
      <c r="I11" s="125">
        <v>820</v>
      </c>
      <c r="J11" s="125">
        <v>820</v>
      </c>
      <c r="K11" s="125">
        <v>820</v>
      </c>
      <c r="L11" s="195"/>
      <c r="M11" s="195"/>
      <c r="N11" s="195"/>
      <c r="O11" s="195"/>
      <c r="P11" s="195"/>
      <c r="Q11" s="125">
        <v>820</v>
      </c>
      <c r="R11" s="200"/>
      <c r="S11" s="195"/>
      <c r="T11" s="183"/>
      <c r="U11" s="183"/>
      <c r="V11" s="183"/>
      <c r="W11" s="195"/>
      <c r="X11" s="200"/>
      <c r="Y11" s="195"/>
      <c r="Z11" s="195"/>
      <c r="AA11" s="195"/>
      <c r="AB11" s="195"/>
      <c r="AC11" s="202"/>
      <c r="AD11" s="144"/>
    </row>
    <row r="12" ht="36" spans="1:30">
      <c r="A12" s="122" t="s">
        <v>434</v>
      </c>
      <c r="B12" s="122" t="s">
        <v>441</v>
      </c>
      <c r="C12" s="122" t="s">
        <v>442</v>
      </c>
      <c r="D12" s="183"/>
      <c r="E12" s="122" t="s">
        <v>92</v>
      </c>
      <c r="F12" s="122" t="s">
        <v>406</v>
      </c>
      <c r="G12" s="122" t="s">
        <v>443</v>
      </c>
      <c r="H12" s="122" t="s">
        <v>259</v>
      </c>
      <c r="I12" s="125">
        <v>30</v>
      </c>
      <c r="J12" s="125">
        <v>30</v>
      </c>
      <c r="K12" s="125">
        <v>30</v>
      </c>
      <c r="L12" s="195"/>
      <c r="M12" s="195"/>
      <c r="N12" s="195"/>
      <c r="O12" s="195"/>
      <c r="P12" s="195"/>
      <c r="Q12" s="125">
        <v>30</v>
      </c>
      <c r="R12" s="200"/>
      <c r="S12" s="195"/>
      <c r="T12" s="183"/>
      <c r="U12" s="183"/>
      <c r="V12" s="183"/>
      <c r="W12" s="195"/>
      <c r="X12" s="200"/>
      <c r="Y12" s="195"/>
      <c r="Z12" s="195"/>
      <c r="AA12" s="195"/>
      <c r="AB12" s="195"/>
      <c r="AC12" s="202"/>
      <c r="AD12" s="144"/>
    </row>
    <row r="13" ht="72" spans="1:30">
      <c r="A13" s="122" t="s">
        <v>434</v>
      </c>
      <c r="B13" s="122" t="s">
        <v>444</v>
      </c>
      <c r="C13" s="122" t="s">
        <v>445</v>
      </c>
      <c r="D13" s="183"/>
      <c r="E13" s="122" t="s">
        <v>92</v>
      </c>
      <c r="F13" s="122" t="s">
        <v>406</v>
      </c>
      <c r="G13" s="122" t="s">
        <v>446</v>
      </c>
      <c r="H13" s="122" t="s">
        <v>336</v>
      </c>
      <c r="I13" s="125">
        <v>558.5</v>
      </c>
      <c r="J13" s="125">
        <v>558.5</v>
      </c>
      <c r="K13" s="125">
        <v>558.5</v>
      </c>
      <c r="L13" s="195"/>
      <c r="M13" s="195"/>
      <c r="N13" s="195"/>
      <c r="O13" s="195"/>
      <c r="P13" s="195"/>
      <c r="Q13" s="125">
        <v>558.5</v>
      </c>
      <c r="R13" s="200"/>
      <c r="S13" s="195"/>
      <c r="T13" s="183"/>
      <c r="U13" s="183"/>
      <c r="V13" s="183"/>
      <c r="W13" s="195"/>
      <c r="X13" s="200"/>
      <c r="Y13" s="195"/>
      <c r="Z13" s="195"/>
      <c r="AA13" s="195"/>
      <c r="AB13" s="195"/>
      <c r="AC13" s="202"/>
      <c r="AD13" s="144"/>
    </row>
    <row r="14" ht="24" spans="1:30">
      <c r="A14" s="183"/>
      <c r="B14" s="183"/>
      <c r="C14" s="183"/>
      <c r="D14" s="183"/>
      <c r="E14" s="183"/>
      <c r="F14" s="183"/>
      <c r="G14" s="122" t="s">
        <v>440</v>
      </c>
      <c r="H14" s="122" t="s">
        <v>340</v>
      </c>
      <c r="I14" s="125">
        <v>81.5</v>
      </c>
      <c r="J14" s="125">
        <v>81.5</v>
      </c>
      <c r="K14" s="125">
        <v>81.5</v>
      </c>
      <c r="L14" s="195"/>
      <c r="M14" s="195"/>
      <c r="N14" s="195"/>
      <c r="O14" s="195"/>
      <c r="P14" s="195"/>
      <c r="Q14" s="125">
        <v>81.5</v>
      </c>
      <c r="R14" s="200"/>
      <c r="S14" s="195"/>
      <c r="T14" s="183"/>
      <c r="U14" s="183"/>
      <c r="V14" s="183"/>
      <c r="W14" s="195"/>
      <c r="X14" s="200"/>
      <c r="Y14" s="195"/>
      <c r="Z14" s="195"/>
      <c r="AA14" s="195"/>
      <c r="AB14" s="195"/>
      <c r="AC14" s="202"/>
      <c r="AD14" s="144"/>
    </row>
    <row r="15" ht="36" spans="1:30">
      <c r="A15" s="122" t="s">
        <v>434</v>
      </c>
      <c r="B15" s="122" t="s">
        <v>447</v>
      </c>
      <c r="C15" s="122" t="s">
        <v>448</v>
      </c>
      <c r="D15" s="183"/>
      <c r="E15" s="122" t="s">
        <v>92</v>
      </c>
      <c r="F15" s="122" t="s">
        <v>406</v>
      </c>
      <c r="G15" s="122" t="s">
        <v>446</v>
      </c>
      <c r="H15" s="122" t="s">
        <v>336</v>
      </c>
      <c r="I15" s="125">
        <v>805</v>
      </c>
      <c r="J15" s="125">
        <v>805</v>
      </c>
      <c r="K15" s="125">
        <v>805</v>
      </c>
      <c r="L15" s="195"/>
      <c r="M15" s="195"/>
      <c r="N15" s="195"/>
      <c r="O15" s="195"/>
      <c r="P15" s="195"/>
      <c r="Q15" s="125">
        <v>805</v>
      </c>
      <c r="R15" s="200"/>
      <c r="S15" s="195"/>
      <c r="T15" s="183"/>
      <c r="U15" s="183"/>
      <c r="V15" s="183"/>
      <c r="W15" s="201"/>
      <c r="X15" s="200"/>
      <c r="Y15" s="195"/>
      <c r="Z15" s="195"/>
      <c r="AA15" s="195"/>
      <c r="AB15" s="195"/>
      <c r="AC15" s="202"/>
      <c r="AD15" s="144"/>
    </row>
    <row r="16" ht="24" spans="1:30">
      <c r="A16" s="122" t="s">
        <v>430</v>
      </c>
      <c r="B16" s="122" t="s">
        <v>449</v>
      </c>
      <c r="C16" s="122" t="s">
        <v>450</v>
      </c>
      <c r="D16" s="183"/>
      <c r="E16" s="122" t="s">
        <v>92</v>
      </c>
      <c r="F16" s="122" t="s">
        <v>406</v>
      </c>
      <c r="G16" s="122" t="s">
        <v>451</v>
      </c>
      <c r="H16" s="122" t="s">
        <v>205</v>
      </c>
      <c r="I16" s="125">
        <v>119</v>
      </c>
      <c r="J16" s="125"/>
      <c r="K16" s="125"/>
      <c r="L16" s="195"/>
      <c r="M16" s="195"/>
      <c r="N16" s="195"/>
      <c r="O16" s="195"/>
      <c r="P16" s="195"/>
      <c r="Q16" s="195"/>
      <c r="R16" s="200"/>
      <c r="S16" s="195"/>
      <c r="T16" s="183"/>
      <c r="U16" s="183"/>
      <c r="V16" s="202"/>
      <c r="W16" s="203"/>
      <c r="X16" s="204">
        <v>119</v>
      </c>
      <c r="Y16" s="195"/>
      <c r="Z16" s="195"/>
      <c r="AA16" s="195"/>
      <c r="AB16" s="195"/>
      <c r="AC16" s="202"/>
      <c r="AD16" s="144"/>
    </row>
    <row r="17" ht="18.75" customHeight="1" spans="1:30">
      <c r="A17" s="183"/>
      <c r="B17" s="183"/>
      <c r="C17" s="183"/>
      <c r="D17" s="183"/>
      <c r="E17" s="183"/>
      <c r="F17" s="183"/>
      <c r="G17" s="122" t="s">
        <v>403</v>
      </c>
      <c r="H17" s="122" t="s">
        <v>239</v>
      </c>
      <c r="I17" s="125">
        <v>100</v>
      </c>
      <c r="J17" s="125"/>
      <c r="K17" s="125"/>
      <c r="L17" s="195"/>
      <c r="M17" s="195"/>
      <c r="N17" s="195"/>
      <c r="O17" s="195"/>
      <c r="P17" s="195"/>
      <c r="Q17" s="195"/>
      <c r="R17" s="200"/>
      <c r="S17" s="195"/>
      <c r="T17" s="183"/>
      <c r="U17" s="183"/>
      <c r="V17" s="202"/>
      <c r="W17" s="203"/>
      <c r="X17" s="204">
        <v>100</v>
      </c>
      <c r="Y17" s="195"/>
      <c r="Z17" s="195"/>
      <c r="AA17" s="195"/>
      <c r="AB17" s="195"/>
      <c r="AC17" s="202"/>
      <c r="AD17" s="144"/>
    </row>
    <row r="18" ht="18.75" customHeight="1" spans="1:30">
      <c r="A18" s="183"/>
      <c r="B18" s="183"/>
      <c r="C18" s="183"/>
      <c r="D18" s="183"/>
      <c r="E18" s="183"/>
      <c r="F18" s="183"/>
      <c r="G18" s="122" t="s">
        <v>443</v>
      </c>
      <c r="H18" s="122" t="s">
        <v>259</v>
      </c>
      <c r="I18" s="125">
        <v>85</v>
      </c>
      <c r="J18" s="125"/>
      <c r="K18" s="125"/>
      <c r="L18" s="195"/>
      <c r="M18" s="195"/>
      <c r="N18" s="195"/>
      <c r="O18" s="195"/>
      <c r="P18" s="195"/>
      <c r="Q18" s="195"/>
      <c r="R18" s="200"/>
      <c r="S18" s="195"/>
      <c r="T18" s="183"/>
      <c r="U18" s="183"/>
      <c r="V18" s="202"/>
      <c r="W18" s="203"/>
      <c r="X18" s="204">
        <v>85</v>
      </c>
      <c r="Y18" s="195"/>
      <c r="Z18" s="195"/>
      <c r="AA18" s="195"/>
      <c r="AB18" s="195"/>
      <c r="AC18" s="202"/>
      <c r="AD18" s="144"/>
    </row>
    <row r="19" ht="18.75" customHeight="1" spans="1:30">
      <c r="A19" s="183"/>
      <c r="B19" s="183"/>
      <c r="C19" s="183"/>
      <c r="D19" s="183"/>
      <c r="E19" s="183"/>
      <c r="F19" s="183"/>
      <c r="G19" s="122" t="s">
        <v>452</v>
      </c>
      <c r="H19" s="122" t="s">
        <v>267</v>
      </c>
      <c r="I19" s="125">
        <v>245</v>
      </c>
      <c r="J19" s="125">
        <v>195</v>
      </c>
      <c r="K19" s="125"/>
      <c r="L19" s="195"/>
      <c r="M19" s="195"/>
      <c r="N19" s="195"/>
      <c r="O19" s="125">
        <v>195</v>
      </c>
      <c r="P19" s="195"/>
      <c r="Q19" s="195"/>
      <c r="R19" s="200"/>
      <c r="S19" s="195"/>
      <c r="T19" s="183"/>
      <c r="U19" s="183"/>
      <c r="V19" s="202"/>
      <c r="W19" s="203"/>
      <c r="X19" s="204">
        <v>50</v>
      </c>
      <c r="Y19" s="195"/>
      <c r="Z19" s="195"/>
      <c r="AA19" s="195"/>
      <c r="AB19" s="195"/>
      <c r="AC19" s="202"/>
      <c r="AD19" s="144"/>
    </row>
    <row r="20" ht="18.75" customHeight="1" spans="1:30">
      <c r="A20" s="183"/>
      <c r="B20" s="183"/>
      <c r="C20" s="183"/>
      <c r="D20" s="183"/>
      <c r="E20" s="183"/>
      <c r="F20" s="183"/>
      <c r="G20" s="122" t="s">
        <v>399</v>
      </c>
      <c r="H20" s="122" t="s">
        <v>280</v>
      </c>
      <c r="I20" s="125">
        <v>50</v>
      </c>
      <c r="J20" s="125"/>
      <c r="K20" s="125"/>
      <c r="L20" s="195"/>
      <c r="M20" s="195"/>
      <c r="N20" s="195"/>
      <c r="O20" s="125"/>
      <c r="P20" s="195"/>
      <c r="Q20" s="195"/>
      <c r="R20" s="200"/>
      <c r="S20" s="195"/>
      <c r="T20" s="183"/>
      <c r="U20" s="183"/>
      <c r="V20" s="202"/>
      <c r="W20" s="203"/>
      <c r="X20" s="204">
        <v>50</v>
      </c>
      <c r="Y20" s="195"/>
      <c r="Z20" s="195"/>
      <c r="AA20" s="195"/>
      <c r="AB20" s="195"/>
      <c r="AC20" s="202"/>
      <c r="AD20" s="144"/>
    </row>
    <row r="21" ht="18.75" customHeight="1" spans="1:30">
      <c r="A21" s="183"/>
      <c r="B21" s="183"/>
      <c r="C21" s="183"/>
      <c r="D21" s="183"/>
      <c r="E21" s="183"/>
      <c r="F21" s="183"/>
      <c r="G21" s="122" t="s">
        <v>453</v>
      </c>
      <c r="H21" s="122" t="s">
        <v>292</v>
      </c>
      <c r="I21" s="125">
        <v>200</v>
      </c>
      <c r="J21" s="125"/>
      <c r="K21" s="125"/>
      <c r="L21" s="195"/>
      <c r="M21" s="195"/>
      <c r="N21" s="195"/>
      <c r="O21" s="125"/>
      <c r="P21" s="195"/>
      <c r="Q21" s="195"/>
      <c r="R21" s="200"/>
      <c r="S21" s="195"/>
      <c r="T21" s="183"/>
      <c r="U21" s="183"/>
      <c r="V21" s="202"/>
      <c r="W21" s="203"/>
      <c r="X21" s="204">
        <v>200</v>
      </c>
      <c r="Y21" s="195"/>
      <c r="Z21" s="195"/>
      <c r="AA21" s="195"/>
      <c r="AB21" s="195"/>
      <c r="AC21" s="202"/>
      <c r="AD21" s="144"/>
    </row>
    <row r="22" ht="18.75" customHeight="1" spans="1:30">
      <c r="A22" s="183"/>
      <c r="B22" s="183"/>
      <c r="C22" s="183"/>
      <c r="D22" s="183"/>
      <c r="E22" s="183"/>
      <c r="F22" s="183"/>
      <c r="G22" s="122" t="s">
        <v>454</v>
      </c>
      <c r="H22" s="122" t="s">
        <v>322</v>
      </c>
      <c r="I22" s="125">
        <v>250</v>
      </c>
      <c r="J22" s="125">
        <v>250</v>
      </c>
      <c r="K22" s="125"/>
      <c r="L22" s="195"/>
      <c r="M22" s="195"/>
      <c r="N22" s="195"/>
      <c r="O22" s="125">
        <v>250</v>
      </c>
      <c r="P22" s="195"/>
      <c r="Q22" s="195"/>
      <c r="R22" s="200"/>
      <c r="S22" s="195"/>
      <c r="T22" s="183"/>
      <c r="U22" s="183"/>
      <c r="V22" s="202"/>
      <c r="W22" s="203"/>
      <c r="X22" s="204">
        <v>0</v>
      </c>
      <c r="Y22" s="195"/>
      <c r="Z22" s="195"/>
      <c r="AA22" s="195"/>
      <c r="AB22" s="195"/>
      <c r="AC22" s="202"/>
      <c r="AD22" s="144"/>
    </row>
    <row r="23" ht="18.75" customHeight="1" spans="1:30">
      <c r="A23" s="183"/>
      <c r="B23" s="183"/>
      <c r="C23" s="183"/>
      <c r="D23" s="183"/>
      <c r="E23" s="183"/>
      <c r="F23" s="183"/>
      <c r="G23" s="122" t="s">
        <v>446</v>
      </c>
      <c r="H23" s="122" t="s">
        <v>336</v>
      </c>
      <c r="I23" s="125">
        <v>246</v>
      </c>
      <c r="J23" s="125"/>
      <c r="K23" s="125"/>
      <c r="L23" s="195"/>
      <c r="M23" s="195"/>
      <c r="N23" s="195"/>
      <c r="O23" s="125"/>
      <c r="P23" s="195"/>
      <c r="Q23" s="195"/>
      <c r="R23" s="200"/>
      <c r="S23" s="195"/>
      <c r="T23" s="183"/>
      <c r="U23" s="183"/>
      <c r="V23" s="202"/>
      <c r="W23" s="203"/>
      <c r="X23" s="204">
        <v>246</v>
      </c>
      <c r="Y23" s="195"/>
      <c r="Z23" s="195"/>
      <c r="AA23" s="195"/>
      <c r="AB23" s="195"/>
      <c r="AC23" s="202"/>
      <c r="AD23" s="144"/>
    </row>
    <row r="24" ht="24" spans="1:30">
      <c r="A24" s="122" t="s">
        <v>455</v>
      </c>
      <c r="B24" s="122" t="s">
        <v>456</v>
      </c>
      <c r="C24" s="122" t="s">
        <v>457</v>
      </c>
      <c r="D24" s="183"/>
      <c r="E24" s="122" t="s">
        <v>92</v>
      </c>
      <c r="F24" s="122" t="s">
        <v>406</v>
      </c>
      <c r="G24" s="122" t="s">
        <v>458</v>
      </c>
      <c r="H24" s="122" t="s">
        <v>306</v>
      </c>
      <c r="I24" s="125">
        <v>9</v>
      </c>
      <c r="J24" s="125">
        <v>9</v>
      </c>
      <c r="K24" s="125">
        <v>9</v>
      </c>
      <c r="L24" s="195"/>
      <c r="M24" s="195"/>
      <c r="N24" s="195"/>
      <c r="O24" s="125"/>
      <c r="P24" s="195"/>
      <c r="Q24" s="125">
        <v>9</v>
      </c>
      <c r="R24" s="200"/>
      <c r="S24" s="195"/>
      <c r="T24" s="183"/>
      <c r="U24" s="183"/>
      <c r="V24" s="202"/>
      <c r="W24" s="203"/>
      <c r="X24" s="205"/>
      <c r="Y24" s="195"/>
      <c r="Z24" s="195"/>
      <c r="AA24" s="195"/>
      <c r="AB24" s="195"/>
      <c r="AC24" s="202"/>
      <c r="AD24" s="144"/>
    </row>
    <row r="25" ht="24" spans="1:30">
      <c r="A25" s="122" t="s">
        <v>455</v>
      </c>
      <c r="B25" s="122" t="s">
        <v>459</v>
      </c>
      <c r="C25" s="122" t="s">
        <v>460</v>
      </c>
      <c r="D25" s="183"/>
      <c r="E25" s="122" t="s">
        <v>92</v>
      </c>
      <c r="F25" s="122" t="s">
        <v>406</v>
      </c>
      <c r="G25" s="122" t="s">
        <v>458</v>
      </c>
      <c r="H25" s="122" t="s">
        <v>306</v>
      </c>
      <c r="I25" s="125">
        <v>6.4</v>
      </c>
      <c r="J25" s="125">
        <v>6.4</v>
      </c>
      <c r="K25" s="125">
        <v>6.4</v>
      </c>
      <c r="L25" s="195"/>
      <c r="M25" s="195"/>
      <c r="N25" s="195"/>
      <c r="O25" s="125"/>
      <c r="P25" s="195"/>
      <c r="Q25" s="125">
        <v>6.4</v>
      </c>
      <c r="R25" s="200"/>
      <c r="S25" s="195"/>
      <c r="T25" s="183"/>
      <c r="U25" s="183"/>
      <c r="V25" s="202"/>
      <c r="W25" s="203"/>
      <c r="X25" s="205"/>
      <c r="Y25" s="195"/>
      <c r="Z25" s="195"/>
      <c r="AA25" s="195"/>
      <c r="AB25" s="195"/>
      <c r="AC25" s="202"/>
      <c r="AD25" s="144"/>
    </row>
    <row r="26" ht="36" spans="1:30">
      <c r="A26" s="122" t="s">
        <v>434</v>
      </c>
      <c r="B26" s="122" t="s">
        <v>461</v>
      </c>
      <c r="C26" s="122" t="s">
        <v>462</v>
      </c>
      <c r="D26" s="183"/>
      <c r="E26" s="122" t="s">
        <v>92</v>
      </c>
      <c r="F26" s="122" t="s">
        <v>406</v>
      </c>
      <c r="G26" s="122" t="s">
        <v>403</v>
      </c>
      <c r="H26" s="122" t="s">
        <v>239</v>
      </c>
      <c r="I26" s="125">
        <v>55</v>
      </c>
      <c r="J26" s="125">
        <v>55</v>
      </c>
      <c r="K26" s="125">
        <v>55</v>
      </c>
      <c r="L26" s="195"/>
      <c r="M26" s="195"/>
      <c r="N26" s="195"/>
      <c r="O26" s="125"/>
      <c r="P26" s="195"/>
      <c r="Q26" s="125">
        <v>55</v>
      </c>
      <c r="R26" s="200"/>
      <c r="S26" s="195"/>
      <c r="T26" s="183"/>
      <c r="U26" s="183"/>
      <c r="V26" s="202"/>
      <c r="W26" s="203"/>
      <c r="X26" s="205"/>
      <c r="Y26" s="195"/>
      <c r="Z26" s="195"/>
      <c r="AA26" s="195"/>
      <c r="AB26" s="195"/>
      <c r="AC26" s="202"/>
      <c r="AD26" s="144"/>
    </row>
    <row r="27" customHeight="1" spans="1:30">
      <c r="A27" s="183"/>
      <c r="B27" s="183"/>
      <c r="C27" s="183"/>
      <c r="D27" s="183"/>
      <c r="E27" s="183"/>
      <c r="F27" s="183"/>
      <c r="G27" s="122" t="s">
        <v>463</v>
      </c>
      <c r="H27" s="122" t="s">
        <v>235</v>
      </c>
      <c r="I27" s="125">
        <v>550</v>
      </c>
      <c r="J27" s="125">
        <v>550</v>
      </c>
      <c r="K27" s="125">
        <v>550</v>
      </c>
      <c r="L27" s="195"/>
      <c r="M27" s="195"/>
      <c r="N27" s="195"/>
      <c r="O27" s="125"/>
      <c r="P27" s="195"/>
      <c r="Q27" s="125">
        <v>550</v>
      </c>
      <c r="R27" s="200"/>
      <c r="S27" s="195"/>
      <c r="T27" s="183"/>
      <c r="U27" s="183"/>
      <c r="V27" s="202"/>
      <c r="W27" s="203"/>
      <c r="X27" s="205"/>
      <c r="Y27" s="195"/>
      <c r="Z27" s="195"/>
      <c r="AA27" s="195"/>
      <c r="AB27" s="195"/>
      <c r="AC27" s="202"/>
      <c r="AD27" s="144"/>
    </row>
    <row r="28" ht="24" spans="1:30">
      <c r="A28" s="183"/>
      <c r="B28" s="183"/>
      <c r="C28" s="183"/>
      <c r="D28" s="183"/>
      <c r="E28" s="183"/>
      <c r="F28" s="183"/>
      <c r="G28" s="122" t="s">
        <v>464</v>
      </c>
      <c r="H28" s="122" t="s">
        <v>318</v>
      </c>
      <c r="I28" s="125">
        <v>195</v>
      </c>
      <c r="J28" s="125">
        <v>195</v>
      </c>
      <c r="K28" s="125">
        <v>195</v>
      </c>
      <c r="L28" s="195"/>
      <c r="M28" s="195"/>
      <c r="N28" s="195"/>
      <c r="O28" s="125"/>
      <c r="P28" s="195"/>
      <c r="Q28" s="125">
        <v>195</v>
      </c>
      <c r="R28" s="200"/>
      <c r="S28" s="195"/>
      <c r="T28" s="183"/>
      <c r="U28" s="183"/>
      <c r="V28" s="202"/>
      <c r="W28" s="203"/>
      <c r="X28" s="205"/>
      <c r="Y28" s="195"/>
      <c r="Z28" s="195"/>
      <c r="AA28" s="195"/>
      <c r="AB28" s="195"/>
      <c r="AC28" s="202"/>
      <c r="AD28" s="144"/>
    </row>
    <row r="29" ht="18" customHeight="1" spans="1:30">
      <c r="A29" s="183"/>
      <c r="B29" s="183"/>
      <c r="C29" s="183"/>
      <c r="D29" s="183"/>
      <c r="E29" s="183"/>
      <c r="F29" s="183"/>
      <c r="G29" s="122" t="s">
        <v>446</v>
      </c>
      <c r="H29" s="122" t="s">
        <v>336</v>
      </c>
      <c r="I29" s="125">
        <v>1200</v>
      </c>
      <c r="J29" s="125">
        <v>1200</v>
      </c>
      <c r="K29" s="125">
        <v>1200</v>
      </c>
      <c r="L29" s="195"/>
      <c r="M29" s="195"/>
      <c r="N29" s="195"/>
      <c r="O29" s="125"/>
      <c r="P29" s="195"/>
      <c r="Q29" s="125">
        <v>1200</v>
      </c>
      <c r="R29" s="200"/>
      <c r="S29" s="195"/>
      <c r="T29" s="183"/>
      <c r="U29" s="183"/>
      <c r="V29" s="202"/>
      <c r="W29" s="203"/>
      <c r="X29" s="205"/>
      <c r="Y29" s="195"/>
      <c r="Z29" s="195"/>
      <c r="AA29" s="195"/>
      <c r="AB29" s="195"/>
      <c r="AC29" s="202"/>
      <c r="AD29" s="144"/>
    </row>
    <row r="30" ht="36" spans="1:30">
      <c r="A30" s="122" t="s">
        <v>455</v>
      </c>
      <c r="B30" s="122" t="s">
        <v>465</v>
      </c>
      <c r="C30" s="122" t="s">
        <v>466</v>
      </c>
      <c r="D30" s="183"/>
      <c r="E30" s="122" t="s">
        <v>92</v>
      </c>
      <c r="F30" s="122" t="s">
        <v>406</v>
      </c>
      <c r="G30" s="122" t="s">
        <v>458</v>
      </c>
      <c r="H30" s="122" t="s">
        <v>306</v>
      </c>
      <c r="I30" s="125">
        <v>600</v>
      </c>
      <c r="J30" s="125">
        <v>600</v>
      </c>
      <c r="K30" s="125">
        <v>600</v>
      </c>
      <c r="L30" s="195"/>
      <c r="M30" s="195"/>
      <c r="N30" s="195"/>
      <c r="O30" s="125"/>
      <c r="P30" s="195"/>
      <c r="Q30" s="125">
        <v>600</v>
      </c>
      <c r="R30" s="200"/>
      <c r="S30" s="195"/>
      <c r="T30" s="183"/>
      <c r="U30" s="183"/>
      <c r="V30" s="202"/>
      <c r="W30" s="203"/>
      <c r="X30" s="205"/>
      <c r="Y30" s="195"/>
      <c r="Z30" s="195"/>
      <c r="AA30" s="195"/>
      <c r="AB30" s="195"/>
      <c r="AC30" s="202"/>
      <c r="AD30" s="144"/>
    </row>
    <row r="31" ht="36" spans="1:30">
      <c r="A31" s="122" t="s">
        <v>430</v>
      </c>
      <c r="B31" s="122" t="s">
        <v>467</v>
      </c>
      <c r="C31" s="122" t="s">
        <v>468</v>
      </c>
      <c r="D31" s="183"/>
      <c r="E31" s="122" t="s">
        <v>92</v>
      </c>
      <c r="F31" s="122" t="s">
        <v>406</v>
      </c>
      <c r="G31" s="122" t="s">
        <v>443</v>
      </c>
      <c r="H31" s="122" t="s">
        <v>259</v>
      </c>
      <c r="I31" s="125">
        <v>31</v>
      </c>
      <c r="J31" s="125">
        <v>31</v>
      </c>
      <c r="K31" s="125">
        <v>31</v>
      </c>
      <c r="L31" s="195"/>
      <c r="M31" s="195"/>
      <c r="N31" s="195"/>
      <c r="O31" s="125"/>
      <c r="P31" s="195"/>
      <c r="Q31" s="125">
        <v>31</v>
      </c>
      <c r="R31" s="200"/>
      <c r="S31" s="195"/>
      <c r="T31" s="183"/>
      <c r="U31" s="183"/>
      <c r="V31" s="202"/>
      <c r="W31" s="203"/>
      <c r="X31" s="205"/>
      <c r="Y31" s="195"/>
      <c r="Z31" s="195"/>
      <c r="AA31" s="195"/>
      <c r="AB31" s="195"/>
      <c r="AC31" s="202"/>
      <c r="AD31" s="144"/>
    </row>
    <row r="32" ht="19.05" customHeight="1" spans="1:30">
      <c r="A32" s="183"/>
      <c r="B32" s="183"/>
      <c r="C32" s="183"/>
      <c r="D32" s="183"/>
      <c r="E32" s="183"/>
      <c r="F32" s="183"/>
      <c r="G32" s="122" t="s">
        <v>463</v>
      </c>
      <c r="H32" s="122" t="s">
        <v>235</v>
      </c>
      <c r="I32" s="125">
        <v>100</v>
      </c>
      <c r="J32" s="125">
        <v>100</v>
      </c>
      <c r="K32" s="125">
        <v>100</v>
      </c>
      <c r="L32" s="195"/>
      <c r="M32" s="195"/>
      <c r="N32" s="195"/>
      <c r="O32" s="125"/>
      <c r="P32" s="195"/>
      <c r="Q32" s="125">
        <v>100</v>
      </c>
      <c r="R32" s="200"/>
      <c r="S32" s="195"/>
      <c r="T32" s="183"/>
      <c r="U32" s="183"/>
      <c r="V32" s="202"/>
      <c r="W32" s="203"/>
      <c r="X32" s="205"/>
      <c r="Y32" s="195"/>
      <c r="Z32" s="195"/>
      <c r="AA32" s="195"/>
      <c r="AB32" s="195"/>
      <c r="AC32" s="202"/>
      <c r="AD32" s="144"/>
    </row>
    <row r="33" ht="21" customHeight="1" spans="1:30">
      <c r="A33" s="183"/>
      <c r="B33" s="183"/>
      <c r="C33" s="183"/>
      <c r="D33" s="183"/>
      <c r="E33" s="183"/>
      <c r="F33" s="183"/>
      <c r="G33" s="122" t="s">
        <v>446</v>
      </c>
      <c r="H33" s="122" t="s">
        <v>336</v>
      </c>
      <c r="I33" s="125">
        <v>300</v>
      </c>
      <c r="J33" s="125">
        <v>300</v>
      </c>
      <c r="K33" s="125">
        <v>300</v>
      </c>
      <c r="L33" s="195"/>
      <c r="M33" s="195"/>
      <c r="N33" s="195"/>
      <c r="O33" s="125"/>
      <c r="P33" s="195"/>
      <c r="Q33" s="125">
        <v>300</v>
      </c>
      <c r="R33" s="200"/>
      <c r="S33" s="195"/>
      <c r="T33" s="183"/>
      <c r="U33" s="183"/>
      <c r="V33" s="202"/>
      <c r="W33" s="203"/>
      <c r="X33" s="205"/>
      <c r="Y33" s="195"/>
      <c r="Z33" s="195"/>
      <c r="AA33" s="195"/>
      <c r="AB33" s="195"/>
      <c r="AC33" s="202"/>
      <c r="AD33" s="144"/>
    </row>
    <row r="34" s="109" customFormat="1" ht="31.05" customHeight="1" spans="1:30">
      <c r="A34" s="184" t="s">
        <v>104</v>
      </c>
      <c r="B34" s="185"/>
      <c r="C34" s="186"/>
      <c r="D34" s="186"/>
      <c r="E34" s="186"/>
      <c r="F34" s="186"/>
      <c r="G34" s="186"/>
      <c r="H34" s="187"/>
      <c r="I34" s="131">
        <v>16836.39709</v>
      </c>
      <c r="J34" s="131">
        <v>15986.39709</v>
      </c>
      <c r="K34" s="131">
        <v>15541.39709</v>
      </c>
      <c r="L34" s="196"/>
      <c r="M34" s="196"/>
      <c r="N34" s="196"/>
      <c r="O34" s="131">
        <v>445</v>
      </c>
      <c r="P34" s="196"/>
      <c r="Q34" s="131">
        <v>15541.39709</v>
      </c>
      <c r="R34" s="206"/>
      <c r="S34" s="196"/>
      <c r="T34" s="207"/>
      <c r="U34" s="207"/>
      <c r="V34" s="208"/>
      <c r="W34" s="209"/>
      <c r="X34" s="210">
        <v>850</v>
      </c>
      <c r="Y34" s="196"/>
      <c r="Z34" s="196"/>
      <c r="AA34" s="196"/>
      <c r="AB34" s="196"/>
      <c r="AC34" s="213"/>
      <c r="AD34" s="146"/>
    </row>
  </sheetData>
  <mergeCells count="36">
    <mergeCell ref="A2:AC2"/>
    <mergeCell ref="A3:H3"/>
    <mergeCell ref="J4:T4"/>
    <mergeCell ref="U4:W4"/>
    <mergeCell ref="Y4:AD4"/>
    <mergeCell ref="J5:R5"/>
    <mergeCell ref="J6:K6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2021-08-06T08:00:16Z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D0B3DA5E20394216A6C90B518092C1B0</vt:lpwstr>
  </property>
</Properties>
</file>