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40" windowWidth="17496" windowHeight="7272" activeTab="4"/>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15" r:id="rId8"/>
    <sheet name="“三公”经费公共预算财政拨款支出情况表" sheetId="9" r:id="rId9"/>
    <sheet name="市本级绩效目标表-1" sheetId="10" r:id="rId10"/>
    <sheet name="市本级绩效目标表-2" sheetId="11" r:id="rId11"/>
    <sheet name="市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44525" fullPrecision="0" concurrentCalc="0"/>
</workbook>
</file>

<file path=xl/calcChain.xml><?xml version="1.0" encoding="utf-8"?>
<calcChain xmlns="http://schemas.openxmlformats.org/spreadsheetml/2006/main">
  <c r="M22" i="15" l="1"/>
  <c r="P8" i="15"/>
  <c r="Q8" i="15"/>
  <c r="R8" i="15"/>
  <c r="N8" i="15"/>
  <c r="O8" i="15"/>
  <c r="M8" i="15"/>
  <c r="N114" i="15"/>
  <c r="M114" i="15"/>
  <c r="N80" i="15"/>
  <c r="N67" i="15"/>
  <c r="N62" i="15"/>
  <c r="O80" i="15"/>
  <c r="O67" i="15"/>
  <c r="O62" i="15"/>
  <c r="O50" i="15"/>
  <c r="O22" i="15"/>
  <c r="O114" i="15"/>
  <c r="P80" i="15"/>
  <c r="P67" i="15"/>
  <c r="P62" i="15"/>
  <c r="P50" i="15"/>
  <c r="P22" i="15"/>
  <c r="P114" i="15"/>
  <c r="Q80" i="15"/>
  <c r="Q67" i="15"/>
  <c r="Q62" i="15"/>
  <c r="Q50" i="15"/>
  <c r="Q22" i="15"/>
  <c r="Q114" i="15"/>
  <c r="R80" i="15"/>
  <c r="R67" i="15"/>
  <c r="R62" i="15"/>
  <c r="R50" i="15"/>
  <c r="R22" i="15"/>
  <c r="R114" i="15"/>
  <c r="M80" i="15"/>
  <c r="M67" i="15"/>
  <c r="M62" i="15"/>
  <c r="J8" i="13"/>
  <c r="I8" i="13"/>
  <c r="H8" i="13"/>
  <c r="E8" i="13"/>
  <c r="F10" i="5"/>
  <c r="G10" i="5"/>
  <c r="H10" i="5"/>
  <c r="I10" i="5"/>
  <c r="J10" i="5"/>
  <c r="K10" i="5"/>
  <c r="L10" i="5"/>
  <c r="M10" i="5"/>
  <c r="N10" i="5"/>
  <c r="O10" i="5"/>
  <c r="P10" i="5"/>
  <c r="Q10" i="5"/>
  <c r="R10" i="5"/>
  <c r="S10" i="5"/>
  <c r="T10" i="5"/>
  <c r="U10" i="5"/>
  <c r="V10" i="5"/>
  <c r="W10" i="5"/>
  <c r="X10" i="5"/>
  <c r="Y10" i="5"/>
  <c r="Z10" i="5"/>
  <c r="AA10" i="5"/>
  <c r="AB10" i="5"/>
  <c r="E10" i="5"/>
  <c r="G6" i="7"/>
  <c r="E6" i="7"/>
  <c r="B30" i="1"/>
  <c r="D8" i="9"/>
  <c r="E8" i="9"/>
  <c r="D9" i="9"/>
  <c r="E9" i="9"/>
  <c r="D11" i="9"/>
  <c r="E11" i="9"/>
  <c r="D6" i="9"/>
  <c r="E6" i="9"/>
  <c r="D7" i="9"/>
  <c r="D10" i="9"/>
  <c r="AB32" i="5"/>
  <c r="AA32" i="5"/>
  <c r="AB22" i="5"/>
  <c r="AA22" i="5"/>
  <c r="AB11" i="5"/>
  <c r="AA11" i="5"/>
</calcChain>
</file>

<file path=xl/sharedStrings.xml><?xml version="1.0" encoding="utf-8"?>
<sst xmlns="http://schemas.openxmlformats.org/spreadsheetml/2006/main" count="1859" uniqueCount="849">
  <si>
    <t>6-1 部门财务收支总体情况表</t>
  </si>
  <si>
    <t>单位名称：曲靖市国土资源局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</si>
  <si>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</si>
  <si>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</si>
  <si>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</si>
  <si>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</si>
  <si>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</si>
  <si>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</si>
  <si>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</si>
  <si>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</si>
  <si>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</si>
  <si>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</si>
  <si>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</si>
  <si>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</si>
  <si>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</si>
  <si>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</si>
  <si>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</si>
  <si>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</si>
  <si>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</si>
  <si>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</si>
  <si>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</si>
  <si>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</si>
  <si>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</si>
  <si>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</si>
  <si>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</si>
  <si>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</si>
  <si>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</si>
  <si>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</si>
  <si>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</si>
  <si>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</si>
  <si>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</si>
  <si>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</si>
  <si>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</si>
  <si>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</si>
  <si>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</si>
  <si>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</si>
  <si>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</si>
  <si>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</si>
  <si>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</si>
  <si>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</si>
  <si>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</si>
  <si>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</si>
  <si>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</si>
  <si>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</si>
  <si>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</si>
  <si>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</si>
  <si>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</si>
  <si>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</si>
  <si>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</si>
  <si>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</si>
  <si>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</si>
  <si>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</si>
  <si>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</si>
  <si>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</si>
  <si>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</si>
  <si>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</si>
  <si>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</si>
  <si>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</si>
  <si>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</si>
  <si>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</si>
  <si>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</si>
  <si>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</si>
  <si>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</si>
  <si>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</si>
  <si>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</si>
  <si>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</si>
  <si>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</si>
  <si>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6、其他非税收入安排支出</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</si>
  <si>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</si>
  <si>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</si>
  <si>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</si>
  <si>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</si>
  <si>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</si>
  <si>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</si>
  <si>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</si>
  <si>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三、其他资金安排</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</si>
  <si>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</si>
  <si>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</si>
  <si>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</si>
  <si>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</si>
  <si>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</si>
  <si>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</si>
  <si>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</si>
  <si>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</si>
  <si>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</si>
  <si>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</si>
  <si>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</si>
  <si>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</si>
  <si>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</si>
  <si>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</si>
  <si>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</si>
  <si>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</si>
  <si>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</si>
  <si>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</si>
  <si>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</si>
  <si>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</si>
  <si>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</si>
  <si>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</si>
  <si>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</si>
  <si>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</si>
  <si>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</si>
  <si>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</si>
  <si>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</si>
  <si>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</si>
  <si>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</si>
  <si>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</si>
  <si>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</si>
  <si>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</si>
  <si>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</si>
  <si>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</si>
  <si>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</si>
  <si>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</si>
  <si>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</si>
  <si>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</si>
  <si>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</si>
  <si>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</si>
  <si>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</si>
  <si>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</si>
  <si>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</si>
  <si>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</si>
  <si>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</si>
  <si>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</si>
  <si>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</si>
  <si>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</si>
  <si>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</si>
  <si>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</si>
  <si>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</si>
  <si>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</si>
  <si>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</si>
  <si>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</si>
  <si>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</si>
  <si>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</si>
  <si>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</si>
  <si>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</si>
  <si>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</si>
  <si>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</si>
  <si>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</si>
  <si>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</si>
  <si>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</si>
  <si>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</si>
  <si>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</si>
  <si>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</si>
  <si>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曲靖市国土资源局</t>
  </si>
  <si>
    <t xml:space="preserve">  曲靖市国土资源局</t>
  </si>
  <si>
    <t>208</t>
  </si>
  <si>
    <t>05</t>
  </si>
  <si>
    <t>01</t>
  </si>
  <si>
    <t xml:space="preserve">    社会保障和就业支出-行政事业单位离退休-归口管理的行政单位离退休</t>
  </si>
  <si>
    <t xml:space="preserve">    社会保障和就业支出-行政事业单位离退休-机关事业单位基本养老保险缴费支出</t>
  </si>
  <si>
    <t>99</t>
  </si>
  <si>
    <t xml:space="preserve">    社会保障和就业支出-其他社会保障和就业支出-其他社会保障和就业支出</t>
  </si>
  <si>
    <t>210</t>
  </si>
  <si>
    <t xml:space="preserve">    卫生健康支出-行政事业单位医疗-行政单位医疗</t>
  </si>
  <si>
    <t>02</t>
  </si>
  <si>
    <t xml:space="preserve">    医疗卫生与计划生育支出-行政事业单位医疗-事业单位医疗</t>
  </si>
  <si>
    <t>03</t>
  </si>
  <si>
    <t xml:space="preserve">    卫生健康支出-行政事业单位医疗-公务员医疗补助</t>
  </si>
  <si>
    <t xml:space="preserve">    医疗卫生与计划生育支出-行政事业单位医疗-其他行政事业单位医疗支出</t>
  </si>
  <si>
    <t>220</t>
  </si>
  <si>
    <t xml:space="preserve">    自然资源海洋气象等支出-自然资源事务-行政运行</t>
  </si>
  <si>
    <t>221</t>
  </si>
  <si>
    <t xml:space="preserve">    住房保障支出-住房改革支出-住房公积金</t>
  </si>
  <si>
    <t xml:space="preserve">  市国土局土地开发整理中心</t>
  </si>
  <si>
    <t xml:space="preserve">    社会保障和就业支出-行政事业单位离退休-事业单位离退休</t>
  </si>
  <si>
    <t>50</t>
  </si>
  <si>
    <t xml:space="preserve">    自然资源海洋气象等支出-自然资源事务-事业运行</t>
  </si>
  <si>
    <t xml:space="preserve">  曲靖市国土资源局麒麟分局</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</si>
  <si>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</si>
  <si>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</si>
  <si>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</si>
  <si>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</si>
  <si>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</si>
  <si>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</si>
  <si>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</si>
  <si>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</si>
  <si>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</si>
  <si>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</si>
  <si>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</si>
  <si>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</si>
  <si>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</si>
  <si>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</si>
  <si>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</si>
  <si>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</si>
  <si>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</si>
  <si>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</si>
  <si>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</si>
  <si>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</si>
  <si>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</si>
  <si>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</si>
  <si>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</si>
  <si>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</si>
  <si>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</si>
  <si>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</si>
  <si>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</si>
  <si>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</si>
  <si>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</si>
  <si>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</si>
  <si>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</si>
  <si>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</si>
  <si>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</si>
  <si>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</si>
  <si>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</si>
  <si>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</si>
  <si>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</si>
  <si>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</si>
  <si>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</si>
  <si>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</si>
  <si>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</si>
  <si>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</si>
  <si>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</si>
  <si>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</si>
  <si>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</si>
  <si>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</si>
  <si>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</si>
  <si>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</si>
  <si>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</si>
  <si>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</si>
  <si>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</si>
  <si>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</si>
  <si>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</si>
  <si>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</si>
  <si>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</si>
  <si>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</si>
  <si>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</si>
  <si>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</si>
  <si>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</si>
  <si>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</si>
  <si>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</si>
  <si>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</si>
  <si>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</si>
  <si>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</si>
  <si>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</si>
  <si>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</si>
  <si>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</si>
  <si>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</si>
  <si>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</si>
  <si>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</si>
  <si>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</si>
  <si>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</si>
  <si>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</si>
  <si>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</si>
  <si>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</si>
  <si>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</si>
  <si>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</si>
  <si>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</si>
  <si>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</si>
  <si>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</si>
  <si>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</si>
  <si>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</si>
  <si>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</si>
  <si>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</si>
  <si>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</si>
  <si>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</si>
  <si>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</si>
  <si>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</si>
  <si>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</si>
  <si>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</si>
  <si>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</si>
  <si>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</si>
  <si>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</si>
  <si>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</si>
  <si>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</si>
  <si>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</si>
  <si>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</si>
  <si>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</si>
  <si>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</si>
  <si>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</si>
  <si>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</si>
  <si>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</si>
  <si>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</si>
  <si>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</si>
  <si>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</si>
  <si>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</si>
  <si>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212</t>
  </si>
  <si>
    <t>6-8  财政拨款支出明细表（按经济科目分类）</t>
  </si>
  <si>
    <t>政府预算支出经济分类科目</t>
  </si>
  <si>
    <r>
      <rPr>
        <sz val="11"/>
        <color indexed="8"/>
        <rFont val="宋体"/>
        <family val="3"/>
        <charset val="134"/>
      </rPr>
      <t>政府性基金</t>
    </r>
    <r>
      <rPr>
        <sz val="11"/>
        <color indexed="8"/>
        <rFont val="宋体"/>
        <family val="3"/>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</si>
  <si>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</si>
  <si>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</si>
  <si>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</si>
  <si>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</si>
  <si>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</si>
  <si>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</si>
  <si>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</si>
  <si>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</si>
  <si>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</si>
  <si>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</si>
  <si>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</si>
  <si>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</si>
  <si>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</si>
  <si>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</si>
  <si>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</si>
  <si>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</si>
  <si>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</si>
  <si>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</si>
  <si>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</si>
  <si>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</si>
  <si>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</si>
  <si>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</si>
  <si>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</si>
  <si>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</si>
  <si>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</si>
  <si>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</si>
  <si>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</si>
  <si>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</si>
  <si>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</si>
  <si>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</si>
  <si>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</si>
  <si>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</si>
  <si>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</si>
  <si>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</si>
  <si>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</si>
  <si>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</si>
  <si>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</si>
  <si>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</si>
  <si>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基础设施建设</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</si>
  <si>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</si>
  <si>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</si>
  <si>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</si>
  <si>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</si>
  <si>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</si>
  <si>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</si>
  <si>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</si>
  <si>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</si>
  <si>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</si>
  <si>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</si>
  <si>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</si>
  <si>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</si>
  <si>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</si>
  <si>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</si>
  <si>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</si>
  <si>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</si>
  <si>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</si>
  <si>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</si>
  <si>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</si>
  <si>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</si>
  <si>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</si>
  <si>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</si>
  <si>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</si>
  <si>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</si>
  <si>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</si>
  <si>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</si>
  <si>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</si>
  <si>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</si>
  <si>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</si>
  <si>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</si>
  <si>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</si>
  <si>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</si>
  <si>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</si>
  <si>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</si>
  <si>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</si>
  <si>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</si>
  <si>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</si>
  <si>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</si>
  <si>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</si>
  <si>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</si>
  <si>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</si>
  <si>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</si>
  <si>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</si>
  <si>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</si>
  <si>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</si>
  <si>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</si>
  <si>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</si>
  <si>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</si>
  <si>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</si>
  <si>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</si>
  <si>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</si>
  <si>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</si>
  <si>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</si>
  <si>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</si>
  <si>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</si>
  <si>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</si>
  <si>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</si>
  <si>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</si>
  <si>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</si>
  <si>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</si>
  <si>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</si>
  <si>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</si>
  <si>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</si>
  <si>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</si>
  <si>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</si>
  <si>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</si>
  <si>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</si>
  <si>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</si>
  <si>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</si>
  <si>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</si>
  <si>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</si>
  <si>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</si>
  <si>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</si>
  <si>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</si>
  <si>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</si>
  <si>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</si>
  <si>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</si>
  <si>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</si>
  <si>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</si>
  <si>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</si>
  <si>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</si>
  <si>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</si>
  <si>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</si>
  <si>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</si>
  <si>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</si>
  <si>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</si>
  <si>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</si>
  <si>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</si>
  <si>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</si>
  <si>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</si>
  <si>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</si>
  <si>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</si>
  <si>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</si>
  <si>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</si>
  <si>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</si>
  <si>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</si>
  <si>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</si>
  <si>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对民间非营利组织和群众性自治组织补贴</t>
  </si>
  <si>
    <t>安置补助</t>
  </si>
  <si>
    <t>地上附着物和青苗补偿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</si>
  <si>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</si>
  <si>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</si>
  <si>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</si>
  <si>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</si>
  <si>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</si>
  <si>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</si>
  <si>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</si>
  <si>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</si>
  <si>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部门：曲靖市国土资源局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</si>
  <si>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</si>
  <si>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</si>
  <si>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</si>
  <si>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</si>
  <si>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</si>
  <si>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</si>
  <si>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</si>
  <si>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</si>
  <si>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</si>
  <si>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</si>
  <si>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</si>
  <si>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6-10 市本级项目支出绩效目标表（本次下达）</t>
  </si>
  <si>
    <t>单位名称、项目名称</t>
  </si>
  <si>
    <t>项目目标</t>
  </si>
  <si>
    <t>一级指标</t>
  </si>
  <si>
    <t>二级指标</t>
  </si>
  <si>
    <t>三级指标</t>
  </si>
  <si>
    <t>指标值</t>
  </si>
  <si>
    <t>绩效指标值设定依据及数据来源</t>
  </si>
  <si>
    <t>说明</t>
  </si>
  <si>
    <t>单位</t>
  </si>
  <si>
    <t>省本级二级项目2</t>
  </si>
  <si>
    <t>6-11 市本级项目支出绩效目标表（另文下达）</t>
  </si>
  <si>
    <t>6-12  市对下转移支付绩效目标表</t>
  </si>
  <si>
    <t>6-13 部门政府采购情况表</t>
  </si>
  <si>
    <t>预算项目</t>
  </si>
  <si>
    <t>采购项目</t>
  </si>
  <si>
    <t>采购目录</t>
  </si>
  <si>
    <t>计量
单位</t>
  </si>
  <si>
    <t>数量</t>
  </si>
  <si>
    <t>面向中小企业预留资金</t>
  </si>
  <si>
    <t>基本支出/项目支出</t>
  </si>
  <si>
    <t>政府性
基金</t>
  </si>
  <si>
    <t>国有资本经营收益</t>
  </si>
  <si>
    <t>省本级二级项目1</t>
    <phoneticPr fontId="22" type="noConversion"/>
  </si>
  <si>
    <t>市对下二级项目1</t>
    <phoneticPr fontId="22" type="noConversion"/>
  </si>
  <si>
    <t>市对下二级项目2</t>
    <phoneticPr fontId="22" type="noConversion"/>
  </si>
  <si>
    <t xml:space="preserve">    自然资源海洋气象等支出-自然资源事务- 其他自然资源事务支出</t>
    <phoneticPr fontId="22" type="noConversion"/>
  </si>
  <si>
    <t>曲靖市土地储备中心</t>
  </si>
  <si>
    <t>机关事业单位基本养老保险缴费支出</t>
  </si>
  <si>
    <t>其他社会保障和就业支出</t>
  </si>
  <si>
    <t>事业单位医疗</t>
  </si>
  <si>
    <t>其他行政事业单位医疗支出</t>
  </si>
  <si>
    <t>事业运行</t>
  </si>
  <si>
    <t>08</t>
  </si>
  <si>
    <t xml:space="preserve">土地开发支出-政府债券利息支出 </t>
  </si>
  <si>
    <t>城市建设支出</t>
  </si>
  <si>
    <t>06</t>
  </si>
  <si>
    <t>其他支出-土地出让业务费</t>
  </si>
  <si>
    <t>征地和拆迁补偿支出-收储成本费用</t>
  </si>
  <si>
    <t xml:space="preserve"> 其他国有土地收益基金支出</t>
    <phoneticPr fontId="22" type="noConversion"/>
  </si>
  <si>
    <t>曲靖市2019年地质灾害防治项目经费</t>
    <phoneticPr fontId="22" type="noConversion"/>
  </si>
  <si>
    <t>完成项目工程施工任务；按时完成治理项目实施各项任务情况；实现项目工程治理效果；及时拨付资金。</t>
    <phoneticPr fontId="22" type="noConversion"/>
  </si>
  <si>
    <t>产出指标</t>
  </si>
  <si>
    <t>《地质灾害防治条例》、 《全国地质灾害防治“十二五”规划》、《云南省地质灾害防治规划（2003-2020年）》、《云南省地质灾害综合防治体系建设实施方案（2013—2020年）》、《曲靖市地质灾害防治规划（2011—2020年）》、《曲靖市2018年度地质灾害防治方案》、《曲靖市突发地质灾害应急预案》、《古生物化石保护条例》、《古生物化石保护条例实施办法》、《关于加强矿山地质环境恢复和综合治理的指导意见》、《关于进一步加强矿山地质环境恢复和综合治理工作的实施意见》</t>
  </si>
  <si>
    <t>矿山地质环境保护与治理</t>
  </si>
  <si>
    <t>《关于加强矿山地质环境恢复和综合治理的指导意见》（国土资发〔2016〕63号）、《关于进一步加强矿山地质环境恢复和综合治理工作的实施意见》（云国土资【2018】56号）、《云南省国土资源厅关于开展云南省矿山地质环境调查工作的通知》（云国土资【2017】131号）、《云南省国土资源厅关于开展矿山地质环境恢复和综合治理规划编制有关工作的通知》（云国土资【2018】19号）。</t>
  </si>
  <si>
    <t>满意度指标</t>
  </si>
  <si>
    <t>项目区群众满意度</t>
  </si>
  <si>
    <t>通过工程治理和避灾搬迁，切实改善群众的生产生活条件，彻底摆脱地质灾害的威胁，群众满意度98％。古生物化石保护研究、受矿山地质环境威胁的人民群众满意度98％。</t>
  </si>
  <si>
    <t>地质灾害群策群防</t>
    <phoneticPr fontId="25" type="noConversion"/>
  </si>
  <si>
    <t>1523处设置监测员1682人</t>
    <phoneticPr fontId="25" type="noConversion"/>
  </si>
  <si>
    <t>开展气象信息监测预警、政府购买技术服务开展应急调查和隐患点防治预案编制指导工作，对1585个地质灾害隐患点实施监测员全覆盖，开展群测群防，临灾避险</t>
    <phoneticPr fontId="25" type="noConversion"/>
  </si>
  <si>
    <t>地质灾害工程治理</t>
    <phoneticPr fontId="25" type="noConversion"/>
  </si>
  <si>
    <t>安排地质灾害工程治理项目6个</t>
    <phoneticPr fontId="25" type="noConversion"/>
  </si>
  <si>
    <t>完成经批准设计确定的工程量，实现项目工程治理效果。通过工程治理，增强防御地质灾害的能力，最大程度地避免或减轻地质灾害造成的人员伤亡和财产损失，使地质灾害对经济社会和生态环境的影响显著减轻，实现同等致灾强度下因灾伤亡人数明显减少，年均因灾直接经济损失占国民生产总值的比例逐步降低，为构建和谐社会，促进社会、经济和环境协调发展提供地质安全保漳， 群众满意度95％ 。</t>
    <phoneticPr fontId="25" type="noConversion"/>
  </si>
  <si>
    <t>按照要求组织开展矿山地质环境和土地复垦方案的审查备案工作；完成矿山地质环境恢复治理规划编制，开展2-3个历史遗留矿山环境恢复治理项目</t>
    <phoneticPr fontId="25" type="noConversion"/>
  </si>
  <si>
    <t>配合矿业权管理，开展矿山地质环境和土地复垦方案评审备案；组织完成市县两级矿山地质环境恢复治理规划编制工作；开展2-3个历史遗留矿山地质环境恢复治理项目。</t>
    <phoneticPr fontId="25" type="noConversion"/>
  </si>
  <si>
    <t>地质遗迹保护</t>
    <phoneticPr fontId="25" type="noConversion"/>
  </si>
  <si>
    <t>加强对曲靖市地质遗迹的保护</t>
    <phoneticPr fontId="25" type="noConversion"/>
  </si>
  <si>
    <t>《古生物化石保护条例》（国土资规【2016】12号）</t>
    <phoneticPr fontId="25" type="noConversion"/>
  </si>
  <si>
    <t>曲靖市麒麟区、开发区、罗平县、富源县、沾益区发布有古生物化石，按照地质遗迹保护相关规定，开展保护工作</t>
    <phoneticPr fontId="25" type="noConversion"/>
  </si>
  <si>
    <t>《地质灾害防治条例》、 《全国地质灾害防治“十二五”规划》、《云南省地质灾害防治规划（2003-2020年）》、《云南省地质灾害综合防治体系建设实施方案（2013—2020年）》、《曲靖市地质灾害防治规划（2011—2020年）》、《曲靖市2018年度地质灾害防治方案》、《曲靖市突发地质灾害应急预案》</t>
    <phoneticPr fontId="22" type="noConversion"/>
  </si>
  <si>
    <t>曲靖市第三次全国土地调查项目经费</t>
  </si>
  <si>
    <t>1、宣传动员、开展业务培训、开展试点工作等。_x000D__x000D_
2、基本完成各县（区）的实地调查核实、监理、抽查和核查等工作。</t>
    <phoneticPr fontId="22" type="noConversion"/>
  </si>
  <si>
    <t>曲靖市三次调查成果通过省级验收</t>
  </si>
  <si>
    <t>一次性通过</t>
  </si>
  <si>
    <t>效益指标</t>
  </si>
  <si>
    <t>全市各类地类调查成果为国土资源管理提供数据基础和平台</t>
  </si>
  <si>
    <t>查清各县（市、 区）土地权属状况，有效保护人民群众合法权益和企业利益</t>
  </si>
  <si>
    <t>9县（市 区)三次国土调查成果</t>
  </si>
  <si>
    <t>形成2019年12月31日标准时点的调查数据</t>
  </si>
  <si>
    <t>规定时点完成</t>
  </si>
  <si>
    <t>全市各类土地资源家底，为市委市政府宏观决策 战略规划提供必要数据支撑</t>
  </si>
  <si>
    <t>三次国土调查成果为规划编制、政策制定和科学决策提供依据</t>
  </si>
  <si>
    <t>国发[2017]48号国务院关于开展第三次全国土地调查的通知、云政发[2018]16号云南省人民政府关于开展云南省第三次全国土地调查的通知、曲政发[2018]21号曲靖市人民政府关于开展曲靖市第三次全国土地调查的通知、曲靖市第五届人民政府第9次常务会议纪要</t>
  </si>
  <si>
    <t>开展第三次全国土地调查，目的是全面查清当前全国土地利用状况，掌握真实准确的土地基础数据，健全土地调查.监测和统计制度,强化土地资源信息社会化服务,满足经济社会发展和国土资源管理工作需要.</t>
  </si>
  <si>
    <t>国发[2017]48号国务院关于开展第三次全国土地调查的通知、曲靖市第五届人民政府第9次常务会议纪要</t>
  </si>
  <si>
    <t>曲靖市第五届人民政府第9次常务会议纪要</t>
  </si>
  <si>
    <t>曲靖市2019年新机制试点观测点项目经费</t>
  </si>
  <si>
    <t>为研判曲靖市土地利用与管理形势提供数据支撑，促进全市土地管理利用水平的提升，耕地保护责任得到有效落实，用地行为得到及时规范，群众利益得到切实维护，项目用地得到较好保障，促进我市经济社会又好又快发展。对观测点数据的真实性和准确性进行分析核实，将观测点数据结合卫片执法、年度变更数据和二调数据进行收集、汇总、对比、分析形成报告。</t>
    <phoneticPr fontId="22" type="noConversion"/>
  </si>
  <si>
    <t>1.每季度结束前3日</t>
  </si>
  <si>
    <t>按时报送</t>
  </si>
  <si>
    <t>关于调整土地利用和管理形势观测指标的函》（国土督蓉函〔2009〕96号）、《国家土地督察成都局关于调整西南四省区市土地利用和管理形势观测点的函》（国土督蓉函〔2013〕25号）、《国家土地督察成都局关于加强土地利用和管理形势观测分析工作的函》（国土督蓉函〔2013〕91号）和《曲靖市人民政府办公室关于成立土地利用和管理形势观测分析领导小组的通知》（曲政办发〔2013〕119号）</t>
  </si>
  <si>
    <t>及时出具土地利用观测报告</t>
  </si>
  <si>
    <t>2.汇总对比分析</t>
  </si>
  <si>
    <t>形成分析报告，促进全市经济健康发展</t>
  </si>
  <si>
    <t>土地利用观测汇总对比分析</t>
  </si>
  <si>
    <t>2.分析报告</t>
  </si>
  <si>
    <t>土地利用观测分析报告</t>
  </si>
  <si>
    <t>1.风险管控</t>
  </si>
  <si>
    <t>通过分析土地利用和管理的基本情况，对土地利用中可能出现的问题风险管控和预测预警</t>
  </si>
  <si>
    <t>1.观测点数据分析核实</t>
  </si>
  <si>
    <t>填报数据真实、准确</t>
  </si>
  <si>
    <t>土地利用观测分析核实</t>
  </si>
  <si>
    <t>1.数据统计（按季度）</t>
  </si>
  <si>
    <t>土地利用观测统计</t>
    <phoneticPr fontId="25" type="noConversion"/>
  </si>
  <si>
    <t>2.形成报告（半年和全年）</t>
  </si>
  <si>
    <t>土地利用观测点报告</t>
  </si>
  <si>
    <t>曲靖市2019年国土资源法规宣传信访听证培训案卷评查经费</t>
    <phoneticPr fontId="22" type="noConversion"/>
  </si>
  <si>
    <t>"1.根据《行政诉讼法》、《行政复议法》、《云南省行政复议条例》、《国土资源行政复议规定》的规定，负责行政复议的具体事务。2.每年的三月法规宣传月、4.22地球日、6.25土地日、8.29测绘法宣传日、12.4全国法规宣传日,市国土局都要积极组织开展宣传土地、矿产、地质环保方面的法律法规，该工作是国土资源部门的一项常规工作，是抓好国土资源管理工作的基础性工作，3.根据《国土资源听证规定》，负责组织重大决策和重大处罚听证。4.信访维稳工作。一是国土资源信访案件不断增多，矛盾越来越尖锐，解决信访问题工作难度大；5.为提高国土资源依法行政能力，规范行政执法行为。6.开展案卷评查，规范行政执法行为，提高行政执法办案质量，推进依法行政，建设法治政府。7.推动国土资源管理系统重大事项社会稳定风险评估工作。8.加强事中事后监管，开展双随机一公开工作。</t>
    <phoneticPr fontId="22" type="noConversion"/>
  </si>
  <si>
    <t>标语、宣传牌制作</t>
  </si>
  <si>
    <t>45条</t>
  </si>
  <si>
    <t>云南省国土资源重大事项社会稳定风险评估制度，《行政诉讼法》、《行政复议法》、《云南省行政复议条例》、《国土资源行政复议规定》的规定，负责行政复议的具体事务。每年的三月法规宣传月、4.22地球日、6.25土地日、8.29测绘法宣传日、12.4全国法规宣传日。</t>
  </si>
  <si>
    <t>社会对国土资源法律法规知晓率</t>
  </si>
  <si>
    <t>规范国土资源管理活动，促进依法行政，提高国土资源管理的科学性和民主性，保护公民、法人和其他组织的合理</t>
  </si>
  <si>
    <t>召开听证会议</t>
  </si>
  <si>
    <t>3次</t>
  </si>
  <si>
    <t>云南省国土资源重大事项社会稳定风险评估制度，《行政处罚法》、《行政复议法》、《云南省行政复议条例》、《国土资源行政复议规定》、《国土资源听证规定》的规定，负责行政复议的具体事务。</t>
  </si>
  <si>
    <t>听证会议</t>
  </si>
  <si>
    <t>宣传覆盖率、信访事项办结率</t>
  </si>
  <si>
    <t>《曲靖市国土资源局关于开展第49个世界地球日宣传活动的通知》（曲国土资电〔2018〕号）、《曲靖市国土资源局关于开展第29个土地日宣传活动的通知》</t>
  </si>
  <si>
    <t>行政执法证更新</t>
  </si>
  <si>
    <t>每4年更新一次</t>
  </si>
  <si>
    <t>及时更新</t>
  </si>
  <si>
    <t>发放宣传单、册</t>
  </si>
  <si>
    <t>12000份</t>
  </si>
  <si>
    <t>发放数量</t>
  </si>
  <si>
    <t>法律法规宣传及时</t>
  </si>
  <si>
    <t>每年的三月法规宣传月、4.22地球日、6.25土地日、8.29测绘法宣传日、12.4全国法规宣传日等</t>
  </si>
  <si>
    <t>行政执法培训</t>
  </si>
  <si>
    <t>3期</t>
  </si>
  <si>
    <t>云南省国土资源重大事项社会稳定风险评估制度，《云南省行政执法监督条例》和《云南省行政执法证件管理规定》。</t>
  </si>
  <si>
    <t>执法培训</t>
  </si>
  <si>
    <t>行政执法培训合格率</t>
  </si>
  <si>
    <t>服务对象满意度</t>
  </si>
  <si>
    <t>服务对象测评</t>
  </si>
  <si>
    <t>满意度</t>
  </si>
  <si>
    <t>2019年土地矿产卫片执法检查项目经费</t>
    <phoneticPr fontId="22" type="noConversion"/>
  </si>
  <si>
    <t>利用以卫星遥感为主的现代技术手段，发现、查处违法用地和违法勘查开采矿产资源行为，分析探究违法成因，完善规范土地矿产执法监察制度，提高执法监察效能。</t>
    <phoneticPr fontId="22" type="noConversion"/>
  </si>
  <si>
    <t>违法案件查处比例</t>
  </si>
  <si>
    <t>《国土资源部关于开展2017年度土地矿产卫片执法监督检查工作的通知》国土资发[2018]8号；《关于应用全天候遥感监测数据成果加强日常执法监管工作的通知》</t>
  </si>
  <si>
    <t>疑似新增建设用地图斑核查比例</t>
  </si>
  <si>
    <t>国土资源部矿产卫片执法监督检查审核情况</t>
  </si>
  <si>
    <t>数据完整性</t>
  </si>
  <si>
    <t>提交内容与《实施方案》成果内容对比情况</t>
  </si>
  <si>
    <t>重点区域监测图斑核查比例</t>
  </si>
  <si>
    <t>国土资源部年度土地卫片执法检查工作通知要求和下发图斑数据</t>
  </si>
  <si>
    <t>通过省国土资源厅验收</t>
  </si>
  <si>
    <t>矿产卫片执法检查工作提交成果时限</t>
  </si>
  <si>
    <t>规定期限前1天</t>
  </si>
  <si>
    <t>国土资源部年度土地卫片执法检查工作通知要求和下发图斑数据、矿产卫片执法检查工作成果提交情况</t>
  </si>
  <si>
    <t>成果质量</t>
  </si>
  <si>
    <t>两次通过</t>
  </si>
  <si>
    <t>执法监督检查审核情况</t>
  </si>
  <si>
    <t>成果利用率</t>
  </si>
  <si>
    <t>项目成果在资源管理中的利用情况</t>
  </si>
  <si>
    <t>曲靖市2019年矿产资源勘查开发利用管理项目经费</t>
    <phoneticPr fontId="22" type="noConversion"/>
  </si>
  <si>
    <t>曲靖市市级矿产资源勘查实施方案评审40个、矿产资源开发利用方案评审60个、矿业权人勘查开采公示信息抽查（实地核实）不低于5%</t>
    <phoneticPr fontId="22" type="noConversion"/>
  </si>
  <si>
    <t>“三率”达标</t>
  </si>
  <si>
    <t>储量规模与矿山规模匹配，开采回采率、选矿回收率、综合利用率达政策规定。</t>
  </si>
  <si>
    <t>1.《云南省国土资源厅关于进一步规范矿产资源勘查实施方案和开发利用方案编制评审有关问题的通知》（云国土资〔2016〕74号）.2.《国土资源部关于印发矿业权人勘查开采信息公示办法（试行）的通知》（国土资规〔2015〕6号）。</t>
  </si>
  <si>
    <t>促进矿业经济发展</t>
  </si>
  <si>
    <t>勘查实施方案、开发利用方案科学合理，环境影响符合有关规定。共伴生矿合理利用，储量规模与矿山规模匹配开</t>
  </si>
  <si>
    <t>1.勘查实施方案和开发利用方案设计项目建设、投入资金与投资收益率、投资回收期设计合理。</t>
  </si>
  <si>
    <t>评审专家组成人员专业结构合理。</t>
  </si>
  <si>
    <t>评审专家组由被选到的评审机构从经国土资源部门公示的曲靖市市级矿产资源勘查实施方案与矿产资源开发利用方</t>
  </si>
  <si>
    <t>1.《国土资源部关于规范矿产资源勘查实施方案的管理工作的通知》（国土资发〔2010〕29号）、《矿产资源勘查实施方案编制大纲》、《矿产资源勘查实施方案审查要求》。2.《国土资源部关于加强对矿产资源开发利用方案的审查工作的通知》（国土资发〔1999〕98号）、《矿产资源开发利用方案编写内容要求》、《矿产资源开发利用方案审查大纲》。3.《云南省国土资源厅关于进一步规范矿产资源勘查实施方案和开发利用方案编制评审有关问题的通知》（云国土资〔2016〕74号）.4.《国土资源部关于印发矿业权人勘查开采信息公示办法（试行）的通知》（国土资规〔2015〕6号）。</t>
  </si>
  <si>
    <t>限期评审</t>
  </si>
  <si>
    <t>受理后评审机构应在30个工作日内完成审查并出具审查意见或作出退件决定（不含实地踏勘时间、补件时间和方</t>
  </si>
  <si>
    <t>按时完成</t>
  </si>
  <si>
    <t>成本控制合理</t>
  </si>
  <si>
    <t>规范评审，独立评审，对评审结论负责。</t>
  </si>
  <si>
    <t>评审单位应按照相关规定和技术规范要求召开评审会议对曲靖市市级矿产资源勘查实施方案与矿产资源开发</t>
  </si>
  <si>
    <t>环保措施</t>
  </si>
  <si>
    <t>1.《云南省国土资源厅关于进一步规范矿产资源勘查实施方案和开发利用方案编制评审有关问题的通知》（云国</t>
  </si>
  <si>
    <t>"1.勘查实施方案充考虑地质、水汶、环境影响和预防措施。_x000D_
2.开发利用方案应包含环境保护、水土保持、土地复垦初步防治与治理措施。_x000D_
3.矿山应通过矿山生态环境综合评估审查。"</t>
  </si>
  <si>
    <t>实地核实资料齐全、核查数据准确</t>
  </si>
  <si>
    <t>矿业权人勘查开采公示信息抽查（实地核实）资料齐全、核查数据准确。</t>
  </si>
  <si>
    <t>矿产资源勘查实施方案评审</t>
  </si>
  <si>
    <t>40个</t>
  </si>
  <si>
    <t>"1.《云南省人民政府关于煤炭行业化解过剩产能实现脱困发展的实施意见》（云政发〔2016〕50号）_x000D_
2.《云南省国土资源厅关于业化解钢铁煤炭行业过剩产能推进脱困升级的实施意见》（云国土资〔2016〕118号）_x000D_
3.《云南省人民政府关于第一批清理规范省政府部门行政审批中介服务事项的决定》（云政发〔2016〕11号）“申请人可以按要求自行编制矿产资源开发利用方案，也可以委托具有设计能力的单位编制，审批部门不得以任何形式要求申请人必须委托特定中介机构提供服务；保留审批部门现有的矿产资源开发利用方案技术评估、评审。”_x000D_
4.《云南省国土资源厅关于贯彻落实云南省人民政府关于第一批清理规范省政府部门行政审批中介服务事项的决定的通知》（云国土资〔2016〕18号）_x000D_
5.《云南省国土资源厅关于进一步规范矿产资源勘查实施方案和开发利用方案评审有关问题的通知》（云国土资〔2016〕74号）。_x000D_
6.《云南省人民政府关于调整一批行政许可事项有决定》（云政发〔2017〕86号）。_x000D_
7.《云南省国土资源厅关于调整矿业权审批登记权限的通知》（云国土资〔2018〕34号）。_x000D_
8.《国土资源部关于印发矿业权人勘查开采信息公示办法（试行）的通知》（国土资规〔2015〕6号）。"</t>
  </si>
  <si>
    <t>矿产资源开发利用方案评审</t>
  </si>
  <si>
    <t>60个</t>
  </si>
  <si>
    <t>矿业权人勘查开采公示信息抽查（实地核实）不低于5%</t>
  </si>
  <si>
    <t>服务对象满意</t>
  </si>
  <si>
    <t>曲靖市2019年矿产资源储量管理技术服务工作经费</t>
  </si>
  <si>
    <t>完成矿产资源储量报告评审60个、建设项目压覆重要矿产资源评估报告评审10个、储量动态测量成果审查100个、矿业权出让收益评估60个,完成探明储量矿产资源确权登记工作年度任务。</t>
    <phoneticPr fontId="22" type="noConversion"/>
  </si>
  <si>
    <t>服务对象满意率</t>
  </si>
  <si>
    <t>反映服务对象对评审评估工作的满意度</t>
  </si>
  <si>
    <t>建设项目压覆重要矿产资源评估报告评审</t>
  </si>
  <si>
    <t>云国土资[2017]47号、云国土资[2010]399号</t>
  </si>
  <si>
    <t>评审评估报告合格</t>
  </si>
  <si>
    <t>反映评审评估质量</t>
  </si>
  <si>
    <t>矿业权出让收益评估</t>
  </si>
  <si>
    <t>财综[2017]35号</t>
  </si>
  <si>
    <t>50天</t>
  </si>
  <si>
    <t>反映任务完成及时性</t>
  </si>
  <si>
    <t>储量动态测量成果审查合格</t>
  </si>
  <si>
    <t>反映成果审查质量</t>
  </si>
  <si>
    <t>评审评估服务费</t>
  </si>
  <si>
    <t>按照招投标确定的价格</t>
  </si>
  <si>
    <t>反映评审评估服务费控制情况</t>
  </si>
  <si>
    <t>评审评估机构依法评审评估</t>
  </si>
  <si>
    <t>依法评审评估</t>
  </si>
  <si>
    <t>反映评审评估机构业务水平</t>
  </si>
  <si>
    <t>储量动态测量成果审查</t>
  </si>
  <si>
    <t>100个</t>
  </si>
  <si>
    <t>云国土资储[2014]4号</t>
  </si>
  <si>
    <t>.储量动态测量成果审查</t>
  </si>
  <si>
    <t>探明储量矿产资源确权登记</t>
  </si>
  <si>
    <t>完成年度任务</t>
  </si>
  <si>
    <t>国土资发〔2016〕192号</t>
  </si>
  <si>
    <t>1.征收矿业权出让收益</t>
  </si>
  <si>
    <t>10000万元</t>
  </si>
  <si>
    <t>通过评估,应收尽收矿业权出让收益</t>
  </si>
  <si>
    <t>1.保障矿业权办理相关手续</t>
  </si>
  <si>
    <t>通过评审评估，保障矿业权办理相关手续</t>
  </si>
  <si>
    <t>云国土资[2017]47号、云国土资[2010]399号</t>
    <phoneticPr fontId="25" type="noConversion"/>
  </si>
  <si>
    <t>出让收益评估时间</t>
  </si>
  <si>
    <t>矿产资源储量报告和建设项目压覆重要矿产资源评估报告评审</t>
  </si>
  <si>
    <t>储量报告60个，建设项目压覆重要矿产资源评估报告10个。</t>
  </si>
  <si>
    <t>保障建设项目顺利进行</t>
  </si>
  <si>
    <t>顺利进行</t>
  </si>
  <si>
    <t>完成建设项目压覆重要矿产资源评估报告评审,保障建设项目顺利实施</t>
  </si>
  <si>
    <t>矿山地质环境保护与恢复治理规划约97公顷</t>
  </si>
  <si>
    <t>矿山地质环境保护与恢复治理规划约97公顷</t>
    <phoneticPr fontId="22" type="noConversion"/>
  </si>
  <si>
    <t>达到对自然生态的源头保护目标</t>
  </si>
  <si>
    <t>形成开发与保护相互协调的矿山开发新格局</t>
  </si>
  <si>
    <t>治理规划面积</t>
  </si>
  <si>
    <t>97公顷</t>
  </si>
  <si>
    <t>通过验收</t>
  </si>
  <si>
    <t>一次性</t>
  </si>
  <si>
    <t>通过验收,一次性</t>
  </si>
  <si>
    <t>治理达到“绿水青山”就是“金山银山”的效果</t>
  </si>
  <si>
    <t>矿山地质环境保护与恢复治理规划方案</t>
  </si>
  <si>
    <t>260000元</t>
  </si>
  <si>
    <t>为开展矿山地质环境保护与恢复治理工作提供依据</t>
  </si>
  <si>
    <t>规划完成时间</t>
  </si>
  <si>
    <t>按时</t>
  </si>
  <si>
    <t>麒麟区2019年地质矿山环境治理规划编制经费</t>
    <phoneticPr fontId="22" type="noConversion"/>
  </si>
  <si>
    <t>2019年度土地变更调查项目经费</t>
  </si>
  <si>
    <t>该项工作是《中华人民共和国土地管理法》赋予国土资源管理部门的一项重要职责。第一次全国土地调查后从1996年开始至今，每年都要开展此项工作，年度土地变更调查与遥感监测是国土资源管理的一项常态化工作，主要目的是动态查清楚土地利用现状。按时完成2019年度土地变更调查与遥感监测工作，查清国土资源现状为第三次全国土地调查统一时点更新成果，国土资源管理、地方经济建设发展服务，为国家制定宏观政策提供重要基础数据</t>
  </si>
  <si>
    <t>工作实施方案</t>
  </si>
  <si>
    <t>全市各类土地资源家底，为市委市政府宏观决策 战略规划提供必要数据支撑。</t>
  </si>
  <si>
    <t>9县（市 区)变更调查成果</t>
  </si>
  <si>
    <t>曲靖变更调查成果通过省级验收</t>
  </si>
  <si>
    <t>2019年土地矿产资源规划编制经费</t>
  </si>
  <si>
    <t>收集第三轮矿产资源规划实施相关资料、数据，曲靖市经济社会发展相关资料、数据，现行地质灾害防治相关资料、数据，住建、交通、农业、林业、水务、环保、工信相关规划资料、数据;第三轮矿产资源规划实施情况的分析、评估、评估报告的编制、征询意见、图件的制作、评审，成果资料的报备等工作;对曲靖市矿产资源规划（2021-2025年）可能对环境造成的影响进行评价，编制评价报告、组织审查、报批;在对相关资料、数据进行收集、整理、汇总、分析的基础止，按照规划编制技术要求撰写规划文本及专题报告，绘制规划图件。收集“十三五”规划实施相关资料、数据，现行土地利用总体规划相关资料、数据，现行土地整治规划相关资料、数制，现行地质灾害防治相关资料、数据，土地利用年度变更调查相关数据，住建、交通、农业、林业、水务、环保、工信相关规划资料、数据；在对相关资料、数据进行收集、整理、汇总、分析的基础止，按照规划编制技术要求撰写曲靖市土地开发利用与保护“十四五”规划（2021-2025年）规划文本，绘制规划图件。第一年完成规划文本的编制及图件的制作，第二年完成环境影响评价及报告的编制、规划成果的报批。</t>
    <phoneticPr fontId="22" type="noConversion"/>
  </si>
  <si>
    <t>环境保护措施</t>
  </si>
  <si>
    <t>编制环境影响评价</t>
  </si>
  <si>
    <t>编制环境影响评价专章</t>
  </si>
  <si>
    <t>土地整治规划文本</t>
  </si>
  <si>
    <t>省下发关于土地整治规划编制的文件要求</t>
  </si>
  <si>
    <t>规划目标任务的完成</t>
  </si>
  <si>
    <t>上级下达的目标任务</t>
  </si>
  <si>
    <t>矿产资源规划文本</t>
  </si>
  <si>
    <t>云南省矿产资源管理条例、矿产资源规划编制技术规程</t>
  </si>
  <si>
    <t>测评</t>
  </si>
  <si>
    <t>反映服务对象征询意见的满意度</t>
  </si>
  <si>
    <t>按计划完成</t>
  </si>
  <si>
    <t>上级下达矿产资源规划目标任务</t>
  </si>
  <si>
    <t>规划编制试点文本</t>
  </si>
  <si>
    <t>《云南省国土资源厅关于转发国土资源部办公厅关于开展新一轮土地利用总体规划编制试点工作的通知》（云国土资规〔2018〕40号）</t>
  </si>
  <si>
    <t>规划编制质量达到要求</t>
  </si>
  <si>
    <t>按相关技术规程完成</t>
  </si>
  <si>
    <t>规划编制技术规程</t>
  </si>
  <si>
    <t>“十四五”土地规划文本</t>
  </si>
  <si>
    <t>市政府关于编制“十四五”土地规划的相关要求</t>
  </si>
  <si>
    <t>2019年土地利用管理项目经费</t>
  </si>
  <si>
    <t>1.完成耕地质量等别年度更新与监测工作；2、维护土地市场动态监测与监管系统正常运行；3、开展农用地和集体建设用地基准地价制定以及标定地价体系建设工作；4、做好供地价格评估。</t>
    <phoneticPr fontId="22" type="noConversion"/>
  </si>
  <si>
    <t>建设用地节约集约利用评价</t>
    <phoneticPr fontId="25" type="noConversion"/>
  </si>
  <si>
    <t>更新及时，评价结果客观</t>
  </si>
  <si>
    <t>云南省国土资源厅关于部署开展2018年全省耕地质量等级调查评价与监测工作的通知（云国土资办〔2018〕22号）；云南省国土资源厅转发国土资源部办公厅关于加强公示地价体系建设和管理有关问题的通知（云国土资用〔2017〕20号）；云南省人民政府印发关于进一步加强土地出让管理规定和进一步加强矿产资源开发管理规定的通知（云政发〔2015〕58号）；国务院关于加强国有土地资产管理的通知（国发〔2001〕15号）</t>
    <phoneticPr fontId="25" type="noConversion"/>
  </si>
  <si>
    <t>提交建设用地节约集约利用评价成果</t>
    <phoneticPr fontId="25" type="noConversion"/>
  </si>
  <si>
    <t>供地价格评估</t>
  </si>
  <si>
    <t>评估结果客观、真实反映土地价值</t>
  </si>
  <si>
    <t>云南省人民政府印发关于进一步加强土地出让管理规定和进一步加强矿产资源开发管理规定的通知（云政发〔2015〕58号）</t>
    <phoneticPr fontId="25" type="noConversion"/>
  </si>
  <si>
    <t>提交的各类成果通过省级及以上验收</t>
  </si>
  <si>
    <t>云南省国土资源厅关于部署开展2018年全省耕地质量等级调查评价与监测工作的通知（云国土资办〔2018〕22号）；云南省国土资源厅转发国土资源部办公厅关于加强公示地价体系建设和管理有关问题的通知（云国土资用〔2017〕20号）;云南省国土资源厅转发国土资源部办公厅关于加强公示地价体系建设和管理有关问题的通知（云国土资用﹝2017﹞20号）；云南省人民政府印发关于进一步加强土地出让管理规定和进一步加强矿产资源开发管理规定的通知（云政发﹝2015﹞58号）</t>
    <phoneticPr fontId="25" type="noConversion"/>
  </si>
  <si>
    <t>提交九个县（市、区）耕地质量等别更新成果及监测成果</t>
  </si>
  <si>
    <t>云南省国土资源厅关于部署开展2018年全省耕地质量等级调查评价与监测工作的通知（云国土资办〔2018〕22号）；云南省国土资源厅转发国土资源部办公厅关于加强公示地价体系建设和管理有关问题的通知（云国土资用〔2017〕20号）；云南省人民政府印发关于进一步加强土地出让管理规定和进一步加强矿产资源开发管理规定的通知（云政发〔2015〕58号）；国务院关于加强国有土地资产管理的通知（国发〔2001〕15号）</t>
    <phoneticPr fontId="25" type="noConversion"/>
  </si>
  <si>
    <t>提交九个县（市、区）耕地质量等别更新成果及监测成果</t>
    <phoneticPr fontId="25" type="noConversion"/>
  </si>
  <si>
    <t>农用地和集体建设用地基准地价制定以及标定地价体系建设</t>
  </si>
  <si>
    <t>建立并运行</t>
  </si>
  <si>
    <t>云南省国土资源厅转发国土资源部办公厅关于加强公示地价体系建设和管理有关问题的通知（云国土资用〔2017〕20号）；云南省人民政府印发关于进一步加强土地出让管理规定和进一步加强矿产资源开发管理规定的通知（云政发〔2015〕58号）；国务院关于加强国有土地资产管理的通知（国发〔2001〕15号）</t>
    <phoneticPr fontId="25" type="noConversion"/>
  </si>
  <si>
    <t>农用地和集体建设用地基准地价制定以及标定地价体系建设</t>
    <phoneticPr fontId="25" type="noConversion"/>
  </si>
  <si>
    <t>提交农用地和集体建设用地基准地价制定以及标定地价体系建设成果</t>
  </si>
  <si>
    <t>云南省国土资源厅转发国土资源部办公厅关于加强公示地价体系建设和管理有关问题的通知（云国土资用〔2017〕20号）;云南省国土资源厅转发国土资源部办公厅关于加强公示地价体系建设和管理有关问题的通知（云国土资用﹝2017﹞20号）；云南省人民政府印发关于进一步加强土地出让管理规定和进一步加强矿产资源开发管理规定的通知（云政发﹝2015﹞58号）</t>
    <phoneticPr fontId="25" type="noConversion"/>
  </si>
  <si>
    <t>日常维护监管系统及指导数据录入等</t>
  </si>
  <si>
    <t>监管系统正常运行</t>
  </si>
  <si>
    <t>云南省人民政府印发关于进一步加强土地出让管理规定和进一步加强矿产资源开发管理规定的通知（云政发﹝2015﹞58号）</t>
    <phoneticPr fontId="25" type="noConversion"/>
  </si>
  <si>
    <t>耕地质量等级更新评价</t>
  </si>
  <si>
    <t>云南省国土资源厅关于部署开展2018年全省耕地质量等级调查评价与监测工作的通知（云国土资办〔2018〕22号）</t>
    <phoneticPr fontId="25" type="noConversion"/>
  </si>
  <si>
    <t>耕地质量等别更新评价</t>
  </si>
  <si>
    <t>云南省国土资源厅转发国土资源部办公厅关于加强公示地价体系建设和管理有关问题的通知（云国土资用﹝2017﹞20号）</t>
  </si>
  <si>
    <t xml:space="preserve">2019年综合卫星定位服务系统运行维护及推广使用项目经费   </t>
    <phoneticPr fontId="22" type="noConversion"/>
  </si>
  <si>
    <t>1.确保曲靖市综合卫星定位服务系统正常运行；2.使系统在全市逐步得到推广使用。</t>
    <phoneticPr fontId="22" type="noConversion"/>
  </si>
  <si>
    <t>达到预期培训效果</t>
  </si>
  <si>
    <t>卫星导航定位基准站网服务规范、卫星导航定位基准站网基本产品规范</t>
  </si>
  <si>
    <t>系统24小时正常运行</t>
  </si>
  <si>
    <t>系统运行正常</t>
  </si>
  <si>
    <t>系统设备正常运行维护</t>
  </si>
  <si>
    <t>系统维护运行正常</t>
  </si>
  <si>
    <t>成为全市统一、三维、实时、高精度的现代空间基准</t>
  </si>
  <si>
    <t>17个基站组网运行正常</t>
  </si>
  <si>
    <t>使测绘定位进入实时化、高精度、全天候的作业时代。</t>
  </si>
  <si>
    <t>2019年国土资源信息宣传项目经费</t>
    <phoneticPr fontId="22" type="noConversion"/>
  </si>
  <si>
    <t xml:space="preserve">通过办好《曲靖国土资源》刊物、宣传栏、制作专题宣传片、公益广告等措施，对国土资源信息宣传工作进行考核，进一步增进上下级和各部门之间的相互交流和了解，进一步广泛宣传国土资源法律法规政策、合理开发利用国土资源和维护群众权益，有利于促进曲靖科学发展、加快推进“阳光国土”工作步伐，树立国土资源部门良好形象。 </t>
    <phoneticPr fontId="22" type="noConversion"/>
  </si>
  <si>
    <t>宣传符合时代要求</t>
  </si>
  <si>
    <t>刊物印刷质</t>
  </si>
  <si>
    <t>良好</t>
  </si>
  <si>
    <t>刊物印刷计划及质量</t>
  </si>
  <si>
    <t>刊物印刷质量</t>
  </si>
  <si>
    <t>公众满意度</t>
  </si>
  <si>
    <t>测评结果</t>
  </si>
  <si>
    <t>刊物印刷量</t>
  </si>
  <si>
    <t>6400本</t>
  </si>
  <si>
    <t>根据年度刊物印刷计划</t>
  </si>
  <si>
    <t>加大宣传面和宣传力度</t>
  </si>
  <si>
    <t>扩大影响力</t>
  </si>
  <si>
    <t>宣传影响力</t>
  </si>
  <si>
    <t>刊物内页设置</t>
  </si>
  <si>
    <t>根据每季度信息量决定</t>
  </si>
  <si>
    <t>年度计划</t>
  </si>
  <si>
    <t>进一步广泛宣传国土资源法律法规政策、合理开发利用国土资源和维护群众权益，有利于促进曲靖科学发展、加快推进“阳光国土”工作步伐，树立国土资源部门良好形象。</t>
  </si>
  <si>
    <t>完成刊物时间要求</t>
  </si>
  <si>
    <t>每季度后20天内</t>
  </si>
  <si>
    <t>2019年中心城区不动产登记工作项目经费</t>
  </si>
  <si>
    <t>完成不动产登记发证30000本，房地一体档案融合60000件，完成信息平台建设，收缴登记费</t>
    <phoneticPr fontId="22" type="noConversion"/>
  </si>
  <si>
    <t>融合档案</t>
  </si>
  <si>
    <t>融合档案验收合格</t>
  </si>
  <si>
    <t>登记数据实时汇交，汇交合格率</t>
  </si>
  <si>
    <t>登记数据100%实时汇交，汇交合格率91%以上</t>
  </si>
  <si>
    <t>政府购买采购审批表、中标通知书、合同等</t>
  </si>
  <si>
    <t>不动产权利人满意度</t>
  </si>
  <si>
    <t>完成数据整合宗数</t>
  </si>
  <si>
    <t>不动产登记费收入</t>
  </si>
  <si>
    <t>应收尽收</t>
  </si>
  <si>
    <t>不动产登记暂行条例》</t>
  </si>
  <si>
    <t>按照规定征收</t>
  </si>
  <si>
    <t>不动产登记证书（证明）数</t>
  </si>
  <si>
    <t>《中华人民共和国民法通则》、《中华人民共和国土地管理法》、《中华人民共和国物权法》《中华人民共和国城市房地产管理法》、《中华人民共和国土地管理法实施条例》、《不动产登记暂行条例》、《土地登记办法》</t>
  </si>
  <si>
    <t>不动产登记证书本数</t>
  </si>
  <si>
    <t>信息平台建设</t>
  </si>
  <si>
    <t>完成</t>
  </si>
  <si>
    <t>工作需要</t>
  </si>
  <si>
    <t>政府承担不动产登记补充测绘投入</t>
  </si>
  <si>
    <t>200万元（以实际发生额为准）</t>
  </si>
  <si>
    <t>根据年度计划及实际发生需要政府承担补充测绘</t>
  </si>
  <si>
    <t>政府承担不动产登记补充测绘投入（实行单价招标）</t>
  </si>
  <si>
    <t>土地出让业务工作经费</t>
  </si>
  <si>
    <t>完成土地储备计划；完成供地方案的审批并及时移交进行供地；土地监测监管系统更新维护；土地出让收入收缴入库。</t>
    <phoneticPr fontId="22" type="noConversion"/>
  </si>
  <si>
    <t>满意</t>
  </si>
  <si>
    <t>根据办理土地储备及出让业务的单位及个人反馈情况设定</t>
  </si>
  <si>
    <t>服务对象满意，无投诉</t>
  </si>
  <si>
    <t>储备土地入库</t>
  </si>
  <si>
    <t>根据供地方案报批情况及储备土地计划设定</t>
  </si>
  <si>
    <t>根据交易科报批的供地方案及储备科提供的土地储备计划分析填报</t>
  </si>
  <si>
    <t>土地出让价款缴库</t>
  </si>
  <si>
    <t>供地计划及土地出让金收缴情况设定</t>
  </si>
  <si>
    <t>格局供地计划分析测算</t>
  </si>
  <si>
    <t>城市建设支出</t>
    <phoneticPr fontId="22" type="noConversion"/>
  </si>
  <si>
    <t>完成项目的成本核算</t>
    <phoneticPr fontId="22" type="noConversion"/>
  </si>
  <si>
    <t>根据群众满意度设定</t>
  </si>
  <si>
    <t>群众满意</t>
  </si>
  <si>
    <t>缓解城市拥堵</t>
  </si>
  <si>
    <t>根据项目产生的效益设定</t>
  </si>
  <si>
    <t>项目完工，对城市交通有所缓解</t>
  </si>
  <si>
    <t>项目完工</t>
  </si>
  <si>
    <t>根据工程审计结算报告设定</t>
  </si>
  <si>
    <t>项目工程完工并并进行了审计结算</t>
  </si>
  <si>
    <t>土地开发支出</t>
    <phoneticPr fontId="22" type="noConversion"/>
  </si>
  <si>
    <t>根据转贷协议，按期支付利息，完成基础设施建设工程决算</t>
    <phoneticPr fontId="22" type="noConversion"/>
  </si>
  <si>
    <t>土地受让人满意无投诉</t>
  </si>
  <si>
    <t>土地受让人满意</t>
  </si>
  <si>
    <t>根据供地计划设定</t>
  </si>
  <si>
    <t>供地后，根据出让合同收缴土地出让金</t>
  </si>
  <si>
    <t>完成土地储备计划</t>
  </si>
  <si>
    <t>根据转贷协议及工程审计情况设定</t>
  </si>
  <si>
    <t>根据转贷协议按期支付利息，按照工程审计情况进行结算</t>
  </si>
  <si>
    <t>征地和拆迁补偿经费支出</t>
    <phoneticPr fontId="22" type="noConversion"/>
  </si>
  <si>
    <t>按照协议，支付土地补偿费用，完成土地储备工作</t>
    <phoneticPr fontId="22" type="noConversion"/>
  </si>
  <si>
    <t>完成供地计划</t>
  </si>
  <si>
    <t>按照供地情况签订土地出让合同</t>
  </si>
  <si>
    <t>根据土地储备计划设定</t>
  </si>
  <si>
    <t>按照收储协议支付土地补偿费</t>
  </si>
  <si>
    <t>土地成交价款缴库</t>
  </si>
  <si>
    <t>根据供地及土地出让合同设定</t>
  </si>
  <si>
    <t>按照土地出让合同收缴土地出让金</t>
  </si>
  <si>
    <t>根据土地受让人满意情况设定</t>
  </si>
  <si>
    <t>单位</t>
    <phoneticPr fontId="22" type="noConversion"/>
  </si>
  <si>
    <t>计算机</t>
  </si>
  <si>
    <t>扫描仪</t>
  </si>
  <si>
    <t>部门或系统专用软件、信息管理系统的开发推广、运行维护、网络系统集成</t>
  </si>
  <si>
    <t>多功能一体机</t>
  </si>
  <si>
    <t>打印机</t>
  </si>
  <si>
    <t>碎纸机</t>
  </si>
  <si>
    <t>摄影、摄像设备</t>
  </si>
  <si>
    <t>台</t>
  </si>
  <si>
    <t>个</t>
  </si>
  <si>
    <t>曲靖市国土资源局</t>
    <phoneticPr fontId="22" type="noConversion"/>
  </si>
  <si>
    <t>基本支出</t>
    <phoneticPr fontId="22" type="noConversion"/>
  </si>
  <si>
    <t>办公设备</t>
  </si>
  <si>
    <t>项目支出</t>
    <phoneticPr fontId="22" type="noConversion"/>
  </si>
  <si>
    <t>把</t>
  </si>
  <si>
    <t>办公家具</t>
  </si>
  <si>
    <t>桌、椅</t>
  </si>
  <si>
    <t xml:space="preserve">  曲靖市国土资源局机关</t>
    <phoneticPr fontId="22" type="noConversion"/>
  </si>
  <si>
    <t xml:space="preserve">  曲靖市土地储备中心</t>
    <phoneticPr fontId="22" type="noConversion"/>
  </si>
  <si>
    <t>项目支出</t>
    <phoneticPr fontId="22" type="noConversion"/>
  </si>
  <si>
    <t>九、卫生健康支出</t>
    <phoneticPr fontId="22" type="noConversion"/>
  </si>
  <si>
    <t>咨询费</t>
    <phoneticPr fontId="22" type="noConversion"/>
  </si>
  <si>
    <t>手续费</t>
    <phoneticPr fontId="22" type="noConversion"/>
  </si>
  <si>
    <t>债务利息及费用支出</t>
    <phoneticPr fontId="22" type="noConversion"/>
  </si>
  <si>
    <t>资本性支出（基本建设）</t>
    <phoneticPr fontId="22" type="noConversion"/>
  </si>
  <si>
    <t>资本性支出</t>
    <phoneticPr fontId="22" type="noConversion"/>
  </si>
  <si>
    <t>基础设施建设</t>
    <phoneticPr fontId="22" type="noConversion"/>
  </si>
  <si>
    <t>土地补偿</t>
    <phoneticPr fontId="22" type="noConversion"/>
  </si>
  <si>
    <t>拆迁补偿</t>
    <phoneticPr fontId="22" type="noConversion"/>
  </si>
  <si>
    <t>国内债务付息</t>
    <phoneticPr fontId="22" type="noConversion"/>
  </si>
  <si>
    <t>国外债务付息</t>
    <phoneticPr fontId="22" type="noConversion"/>
  </si>
  <si>
    <t>（十八）、自然资源海洋气象等支出</t>
    <phoneticPr fontId="22" type="noConversion"/>
  </si>
  <si>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二、“三公”经费增减变化原因说明:1.公务用车改革后，公车运行维护费减少；2.单位厉行节约，公务接待较以前年度减少。</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</si>
</sst>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m\-dd"/>
    <numFmt numFmtId="177" formatCode="#,##0.00_ ;[Red]\-#,##0.00\ "/>
    <numFmt numFmtId="178" formatCode="#,##0.00_ "/>
    <numFmt numFmtId="179" formatCode="[$-10804]#,##0.00;\-#,##0.00;\ "/>
    <numFmt numFmtId="180" formatCode="[$-10804]#,##0.00#;\(\-#,##0.00#\);\ "/>
    <numFmt numFmtId="181" formatCode="#,##0.00_);[Red]\(#,##0.00\)"/>
    <numFmt numFmtId="182" formatCode="[$-10804]#,##0.00#;\-#,##0.00#;\ "/>
    <numFmt numFmtId="183" formatCode="0.00;[Red]0.00"/>
    <numFmt numFmtId="184" formatCode="0.00_);[Red]\(0.00\)"/>
  </numFmts>
  <fonts count="33">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family val="3"/>
      <charset val="134"/>
    </font>
    <font>
      <b/>
      <sz val="10"/>
      <name val="宋体"/>
      <family val="3"/>
      <charset val="134"/>
    </font>
    <font>
      <sz val="11"/>
      <name val="宋体"/>
      <family val="3"/>
      <charset val="134"/>
    </font>
    <font>
      <sz val="10"/>
      <color theme="1"/>
      <name val="宋体"/>
      <family val="3"/>
      <charset val="134"/>
      <scheme val="minor"/>
    </font>
    <font>
      <sz val="12"/>
      <color indexed="8"/>
      <name val="宋体"/>
      <family val="3"/>
      <charset val="134"/>
    </font>
    <font>
      <sz val="18"/>
      <color indexed="8"/>
      <name val="方正小标宋简体"/>
      <charset val="134"/>
    </font>
    <font>
      <sz val="10"/>
      <color indexed="8"/>
      <name val="宋体"/>
      <family val="3"/>
      <charset val="134"/>
      <scheme val="minor"/>
    </font>
    <font>
      <sz val="12"/>
      <color indexed="8"/>
      <name val="宋体"/>
      <family val="3"/>
      <charset val="134"/>
      <scheme val="minor"/>
    </font>
    <font>
      <sz val="12"/>
      <name val="宋体"/>
      <family val="3"/>
      <charset val="134"/>
      <scheme val="minor"/>
    </font>
    <font>
      <b/>
      <sz val="11"/>
      <name val="宋体"/>
      <family val="3"/>
      <charset val="134"/>
    </font>
    <font>
      <sz val="12"/>
      <name val="宋体"/>
      <family val="3"/>
      <charset val="134"/>
    </font>
    <font>
      <b/>
      <sz val="10"/>
      <color indexed="8"/>
      <name val="宋体"/>
      <family val="3"/>
      <charset val="134"/>
    </font>
    <font>
      <sz val="9"/>
      <color indexed="8"/>
      <name val="宋体"/>
      <family val="3"/>
      <charset val="134"/>
    </font>
    <font>
      <b/>
      <sz val="12"/>
      <name val="宋体"/>
      <family val="3"/>
      <charset val="134"/>
    </font>
    <font>
      <sz val="10"/>
      <name val="Arial"/>
      <family val="2"/>
    </font>
    <font>
      <b/>
      <sz val="11"/>
      <color indexed="8"/>
      <name val="宋体"/>
      <family val="3"/>
      <charset val="134"/>
    </font>
    <font>
      <b/>
      <sz val="9"/>
      <color indexed="8"/>
      <name val="宋体"/>
      <family val="3"/>
      <charset val="134"/>
    </font>
    <font>
      <sz val="10"/>
      <color theme="1"/>
      <name val="宋体"/>
      <family val="3"/>
      <charset val="134"/>
    </font>
    <font>
      <sz val="9"/>
      <name val="宋体"/>
      <family val="3"/>
      <charset val="134"/>
      <scheme val="minor"/>
    </font>
    <font>
      <sz val="11"/>
      <color theme="1"/>
      <name val="宋体"/>
      <family val="3"/>
      <charset val="134"/>
      <scheme val="minor"/>
    </font>
    <font>
      <sz val="10"/>
      <name val="宋体"/>
      <family val="3"/>
      <charset val="134"/>
    </font>
    <font>
      <sz val="9"/>
      <name val="宋体"/>
      <family val="3"/>
      <charset val="134"/>
    </font>
    <font>
      <sz val="9"/>
      <color theme="1"/>
      <name val="宋体"/>
      <family val="3"/>
      <charset val="134"/>
      <scheme val="minor"/>
    </font>
    <font>
      <sz val="11"/>
      <color theme="1"/>
      <name val="宋体"/>
      <family val="2"/>
      <charset val="134"/>
      <scheme val="minor"/>
    </font>
    <font>
      <sz val="8"/>
      <color indexed="8"/>
      <name val="宋体"/>
      <family val="3"/>
      <charset val="134"/>
    </font>
    <font>
      <sz val="8"/>
      <name val="宋体"/>
      <family val="3"/>
      <charset val="134"/>
    </font>
    <font>
      <sz val="8"/>
      <color theme="1"/>
      <name val="宋体"/>
      <family val="3"/>
      <charset val="134"/>
      <scheme val="minor"/>
    </font>
    <font>
      <sz val="8"/>
      <color theme="1"/>
      <name val="宋体"/>
      <family val="3"/>
      <charset val="134"/>
    </font>
    <font>
      <sz val="10"/>
      <color indexed="8"/>
      <name val="宋体"/>
      <family val="3"/>
      <charset val="134"/>
    </font>
  </fonts>
  <fills count="4">
    <fill>
      <patternFill patternType="none"/>
    </fill>
    <fill>
      <patternFill patternType="gray125"/>
    </fill>
    <fill>
      <patternFill patternType="solid">
        <fgColor rgb="FFFFFFFF"/>
        <bgColor indexed="64"/>
      </patternFill>
    </fill>
    <fill>
      <patternFill patternType="solid">
        <fgColor rgb="FFF2F2F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0">
    <xf numFmtId="0" fontId="0" fillId="0" borderId="0"/>
    <xf numFmtId="0" fontId="14" fillId="0" borderId="0"/>
    <xf numFmtId="0" fontId="4" fillId="0" borderId="0">
      <alignment vertical="center"/>
    </xf>
    <xf numFmtId="0" fontId="18" fillId="0" borderId="0"/>
    <xf numFmtId="0" fontId="14" fillId="0" borderId="0">
      <alignment vertical="center"/>
    </xf>
    <xf numFmtId="0" fontId="1" fillId="0" borderId="0"/>
    <xf numFmtId="0" fontId="23" fillId="0" borderId="0"/>
    <xf numFmtId="0" fontId="24" fillId="0" borderId="0"/>
    <xf numFmtId="0" fontId="27" fillId="0" borderId="0">
      <alignment vertical="center"/>
    </xf>
    <xf numFmtId="9" fontId="4" fillId="0" borderId="0" applyFont="0" applyFill="0" applyBorder="0" applyAlignment="0" applyProtection="0">
      <alignment vertical="center"/>
    </xf>
  </cellStyleXfs>
  <cellXfs count="254">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1" fillId="0" borderId="1" xfId="0" applyFont="1" applyFill="1" applyBorder="1" applyAlignment="1"/>
    <xf numFmtId="0" fontId="1" fillId="0" borderId="7" xfId="0" applyFont="1" applyFill="1" applyBorder="1" applyAlignment="1"/>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indent="1"/>
    </xf>
    <xf numFmtId="0" fontId="4" fillId="0" borderId="0" xfId="0" applyFont="1" applyFill="1" applyBorder="1" applyAlignment="1">
      <alignment vertical="center"/>
    </xf>
    <xf numFmtId="0" fontId="4" fillId="0" borderId="0" xfId="0" applyFont="1" applyFill="1" applyBorder="1" applyAlignment="1"/>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3" fillId="0" borderId="1" xfId="3" applyNumberFormat="1" applyFont="1" applyFill="1" applyBorder="1" applyAlignment="1">
      <alignment horizontal="center" vertical="center"/>
    </xf>
    <xf numFmtId="49" fontId="6" fillId="0" borderId="1" xfId="3" applyNumberFormat="1" applyFont="1" applyFill="1" applyBorder="1" applyAlignment="1">
      <alignment horizontal="center" vertical="center"/>
    </xf>
    <xf numFmtId="49" fontId="13" fillId="0" borderId="1" xfId="3" applyNumberFormat="1" applyFont="1" applyFill="1" applyBorder="1" applyAlignment="1">
      <alignment vertical="center"/>
    </xf>
    <xf numFmtId="0" fontId="6" fillId="0" borderId="1" xfId="0" applyFont="1" applyFill="1" applyBorder="1" applyAlignment="1"/>
    <xf numFmtId="49" fontId="6" fillId="0" borderId="1" xfId="3" applyNumberFormat="1" applyFont="1" applyFill="1" applyBorder="1" applyAlignment="1">
      <alignment vertical="center"/>
    </xf>
    <xf numFmtId="49" fontId="6" fillId="0" borderId="1" xfId="0" applyNumberFormat="1" applyFont="1" applyFill="1" applyBorder="1" applyAlignment="1"/>
    <xf numFmtId="0" fontId="15"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179" fontId="16" fillId="0" borderId="15" xfId="0" applyNumberFormat="1" applyFont="1" applyFill="1" applyBorder="1" applyAlignment="1" applyProtection="1">
      <alignment horizontal="right" vertical="center" wrapText="1" readingOrder="1"/>
      <protection locked="0"/>
    </xf>
    <xf numFmtId="0" fontId="16" fillId="3" borderId="15" xfId="0" applyNumberFormat="1" applyFont="1" applyFill="1" applyBorder="1" applyAlignment="1" applyProtection="1">
      <alignment horizontal="center" vertical="center" wrapText="1" readingOrder="1"/>
      <protection locked="0"/>
    </xf>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1" fillId="0" borderId="0" xfId="3" applyFont="1" applyFill="1" applyBorder="1" applyAlignment="1"/>
    <xf numFmtId="0" fontId="14" fillId="0" borderId="1"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3" fillId="0" borderId="1" xfId="1" applyFont="1" applyFill="1" applyBorder="1" applyAlignment="1">
      <alignment horizontal="center" vertical="center"/>
    </xf>
    <xf numFmtId="49" fontId="6" fillId="0" borderId="1" xfId="1" applyNumberFormat="1" applyFont="1" applyFill="1" applyBorder="1" applyAlignment="1">
      <alignment horizontal="center" vertical="center"/>
    </xf>
    <xf numFmtId="0" fontId="13" fillId="0" borderId="7" xfId="1" applyFont="1" applyFill="1" applyBorder="1" applyAlignment="1">
      <alignment vertical="center"/>
    </xf>
    <xf numFmtId="0" fontId="14" fillId="0" borderId="1" xfId="1" applyFill="1" applyBorder="1"/>
    <xf numFmtId="0" fontId="6" fillId="0" borderId="1" xfId="1" applyFont="1" applyFill="1" applyBorder="1" applyAlignment="1">
      <alignment horizontal="center" vertical="center"/>
    </xf>
    <xf numFmtId="0" fontId="6" fillId="0" borderId="7" xfId="1" applyFont="1" applyFill="1" applyBorder="1" applyAlignment="1">
      <alignment vertical="center"/>
    </xf>
    <xf numFmtId="0" fontId="18" fillId="0" borderId="0" xfId="3" applyFont="1" applyFill="1" applyBorder="1" applyAlignment="1"/>
    <xf numFmtId="0" fontId="2" fillId="0" borderId="11" xfId="3"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6" fillId="3" borderId="15" xfId="0" applyNumberFormat="1" applyFont="1" applyFill="1" applyBorder="1" applyAlignment="1" applyProtection="1">
      <alignment vertical="top" wrapText="1" readingOrder="1"/>
      <protection locked="0"/>
    </xf>
    <xf numFmtId="0" fontId="16" fillId="3" borderId="15" xfId="0" applyNumberFormat="1" applyFont="1" applyFill="1" applyBorder="1" applyAlignment="1" applyProtection="1">
      <alignment vertical="center" wrapText="1" readingOrder="1"/>
      <protection locked="0"/>
    </xf>
    <xf numFmtId="0" fontId="0" fillId="0" borderId="1" xfId="0" applyBorder="1"/>
    <xf numFmtId="0" fontId="16" fillId="3" borderId="11" xfId="0" applyNumberFormat="1" applyFont="1" applyFill="1" applyBorder="1" applyAlignment="1" applyProtection="1">
      <alignment horizontal="center" vertical="center" wrapText="1" readingOrder="1"/>
      <protection locked="0"/>
    </xf>
    <xf numFmtId="0" fontId="16" fillId="3" borderId="11" xfId="0" applyNumberFormat="1" applyFont="1" applyFill="1" applyBorder="1" applyAlignment="1" applyProtection="1">
      <alignment vertical="center" wrapText="1" readingOrder="1"/>
      <protection locked="0"/>
    </xf>
    <xf numFmtId="179" fontId="16" fillId="0" borderId="0" xfId="0" applyNumberFormat="1" applyFont="1" applyFill="1" applyAlignment="1" applyProtection="1">
      <alignment horizontal="right" vertical="center" wrapText="1" readingOrder="1"/>
      <protection locked="0"/>
    </xf>
    <xf numFmtId="0" fontId="0" fillId="0" borderId="2" xfId="0" applyBorder="1"/>
    <xf numFmtId="0" fontId="2" fillId="0" borderId="0" xfId="3"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180" fontId="20" fillId="0" borderId="28" xfId="0" applyNumberFormat="1" applyFont="1" applyBorder="1" applyAlignment="1" applyProtection="1">
      <alignment horizontal="right" vertical="center" wrapText="1" readingOrder="1"/>
      <protection locked="0"/>
    </xf>
    <xf numFmtId="0" fontId="6" fillId="0" borderId="1" xfId="0" applyFont="1" applyFill="1" applyBorder="1" applyAlignment="1">
      <alignment vertical="center"/>
    </xf>
    <xf numFmtId="178" fontId="4" fillId="0" borderId="1" xfId="0" applyNumberFormat="1" applyFont="1" applyFill="1" applyBorder="1" applyAlignment="1" applyProtection="1">
      <alignment horizontal="right" vertical="center"/>
    </xf>
    <xf numFmtId="180" fontId="16" fillId="0" borderId="15" xfId="0" applyNumberFormat="1" applyFont="1" applyBorder="1" applyAlignment="1" applyProtection="1">
      <alignment horizontal="right" vertical="center" wrapText="1" readingOrder="1"/>
      <protection locked="0"/>
    </xf>
    <xf numFmtId="0" fontId="4" fillId="0" borderId="1" xfId="0" applyNumberFormat="1" applyFont="1" applyFill="1" applyBorder="1" applyAlignment="1" applyProtection="1">
      <alignment horizontal="left" vertical="center"/>
    </xf>
    <xf numFmtId="178" fontId="2" fillId="0" borderId="1" xfId="0" applyNumberFormat="1" applyFont="1" applyFill="1" applyBorder="1" applyAlignment="1" applyProtection="1">
      <alignment horizontal="right" vertical="center"/>
    </xf>
    <xf numFmtId="0" fontId="16" fillId="0" borderId="15" xfId="0" applyFont="1" applyBorder="1" applyAlignment="1" applyProtection="1">
      <alignment vertical="center" wrapText="1" readingOrder="1"/>
      <protection locked="0"/>
    </xf>
    <xf numFmtId="0" fontId="4"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1" fillId="0" borderId="1" xfId="5" applyNumberFormat="1" applyFont="1" applyFill="1" applyBorder="1" applyAlignment="1" applyProtection="1">
      <alignment vertical="center"/>
    </xf>
    <xf numFmtId="0" fontId="2" fillId="0" borderId="1" xfId="5" applyNumberFormat="1" applyFont="1" applyFill="1" applyBorder="1" applyAlignment="1" applyProtection="1">
      <alignment vertical="center"/>
    </xf>
    <xf numFmtId="0" fontId="21" fillId="0" borderId="1" xfId="0" applyNumberFormat="1" applyFont="1" applyFill="1" applyBorder="1" applyAlignment="1" applyProtection="1">
      <alignment vertical="center"/>
    </xf>
    <xf numFmtId="178"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5" fillId="0" borderId="6" xfId="0" applyNumberFormat="1" applyFont="1" applyFill="1" applyBorder="1" applyAlignment="1" applyProtection="1">
      <alignment horizontal="center" vertical="center"/>
    </xf>
    <xf numFmtId="178" fontId="0" fillId="0" borderId="0" xfId="0" applyNumberFormat="1"/>
    <xf numFmtId="178" fontId="2" fillId="0" borderId="31" xfId="0" applyNumberFormat="1" applyFont="1" applyFill="1" applyBorder="1" applyAlignment="1" applyProtection="1">
      <alignment horizontal="right" vertical="center"/>
    </xf>
    <xf numFmtId="180" fontId="16" fillId="0" borderId="31" xfId="0" applyNumberFormat="1" applyFont="1" applyBorder="1" applyAlignment="1" applyProtection="1">
      <alignment horizontal="right" vertical="center" wrapText="1" readingOrder="1"/>
      <protection locked="0"/>
    </xf>
    <xf numFmtId="180" fontId="16" fillId="0" borderId="1" xfId="0" applyNumberFormat="1" applyFont="1" applyBorder="1" applyAlignment="1" applyProtection="1">
      <alignment horizontal="center" vertical="center" wrapText="1" readingOrder="1"/>
      <protection locked="0"/>
    </xf>
    <xf numFmtId="178" fontId="2" fillId="0" borderId="1" xfId="0" applyNumberFormat="1" applyFont="1" applyFill="1" applyBorder="1" applyAlignment="1" applyProtection="1">
      <alignment horizontal="center" vertical="center" readingOrder="1"/>
    </xf>
    <xf numFmtId="177" fontId="15" fillId="0" borderId="1" xfId="0" applyNumberFormat="1" applyFont="1" applyFill="1" applyBorder="1" applyAlignment="1" applyProtection="1">
      <alignment horizontal="center" vertical="center" readingOrder="1"/>
    </xf>
    <xf numFmtId="180" fontId="16" fillId="0" borderId="31" xfId="0" applyNumberFormat="1" applyFont="1" applyBorder="1" applyAlignment="1" applyProtection="1">
      <alignment horizontal="center" vertical="center" wrapText="1" readingOrder="1"/>
      <protection locked="0"/>
    </xf>
    <xf numFmtId="0" fontId="16" fillId="3" borderId="15" xfId="0" applyFont="1" applyFill="1" applyBorder="1" applyAlignment="1" applyProtection="1">
      <alignment horizontal="center" vertical="center" wrapText="1" readingOrder="1"/>
      <protection locked="0"/>
    </xf>
    <xf numFmtId="179" fontId="16" fillId="0" borderId="15" xfId="0" applyNumberFormat="1" applyFont="1" applyBorder="1" applyAlignment="1" applyProtection="1">
      <alignment horizontal="right" vertical="center" wrapText="1" readingOrder="1"/>
      <protection locked="0"/>
    </xf>
    <xf numFmtId="179" fontId="16" fillId="0" borderId="11" xfId="0" applyNumberFormat="1" applyFont="1" applyFill="1" applyBorder="1" applyAlignment="1" applyProtection="1">
      <alignment horizontal="right" vertical="center" wrapText="1" readingOrder="1"/>
      <protection locked="0"/>
    </xf>
    <xf numFmtId="0" fontId="16" fillId="3" borderId="31" xfId="0" applyNumberFormat="1" applyFont="1" applyFill="1" applyBorder="1" applyAlignment="1" applyProtection="1">
      <alignment vertical="top" wrapText="1" readingOrder="1"/>
      <protection locked="0"/>
    </xf>
    <xf numFmtId="0" fontId="16" fillId="3" borderId="31" xfId="0" applyNumberFormat="1" applyFont="1" applyFill="1" applyBorder="1" applyAlignment="1" applyProtection="1">
      <alignment vertical="center" wrapText="1" readingOrder="1"/>
      <protection locked="0"/>
    </xf>
    <xf numFmtId="179" fontId="16" fillId="0" borderId="31" xfId="0" applyNumberFormat="1" applyFont="1" applyFill="1" applyBorder="1" applyAlignment="1" applyProtection="1">
      <alignment horizontal="right" vertical="center" wrapText="1" readingOrder="1"/>
      <protection locked="0"/>
    </xf>
    <xf numFmtId="0" fontId="16" fillId="3" borderId="31" xfId="0" applyNumberFormat="1" applyFont="1" applyFill="1" applyBorder="1" applyAlignment="1" applyProtection="1">
      <alignment horizontal="center" vertical="center" wrapText="1" readingOrder="1"/>
      <protection locked="0"/>
    </xf>
    <xf numFmtId="0" fontId="0" fillId="0" borderId="31" xfId="0" applyBorder="1"/>
    <xf numFmtId="181" fontId="6" fillId="0" borderId="1" xfId="0" applyNumberFormat="1" applyFont="1" applyFill="1" applyBorder="1" applyAlignment="1"/>
    <xf numFmtId="184" fontId="4" fillId="0" borderId="1" xfId="0" applyNumberFormat="1" applyFont="1" applyFill="1" applyBorder="1" applyAlignment="1" applyProtection="1">
      <alignment horizontal="right" vertical="center"/>
    </xf>
    <xf numFmtId="184" fontId="2" fillId="0" borderId="1" xfId="0" applyNumberFormat="1" applyFont="1" applyFill="1" applyBorder="1" applyAlignment="1" applyProtection="1">
      <alignment horizontal="right" vertical="center"/>
    </xf>
    <xf numFmtId="184" fontId="16" fillId="0" borderId="1" xfId="0" applyNumberFormat="1" applyFont="1" applyBorder="1" applyAlignment="1" applyProtection="1">
      <alignment horizontal="right" vertical="center" wrapText="1" readingOrder="1"/>
      <protection locked="0"/>
    </xf>
    <xf numFmtId="184" fontId="15" fillId="0" borderId="1" xfId="0" applyNumberFormat="1" applyFont="1" applyFill="1" applyBorder="1" applyAlignment="1" applyProtection="1">
      <alignment horizontal="right" vertical="center"/>
    </xf>
    <xf numFmtId="180" fontId="1" fillId="0" borderId="0" xfId="0" applyNumberFormat="1" applyFont="1" applyFill="1" applyBorder="1" applyAlignment="1"/>
    <xf numFmtId="0" fontId="16" fillId="0" borderId="31" xfId="3" applyFont="1" applyFill="1" applyBorder="1" applyAlignment="1" applyProtection="1">
      <alignment horizontal="right" vertical="center" wrapText="1" readingOrder="1"/>
      <protection locked="0"/>
    </xf>
    <xf numFmtId="0" fontId="23" fillId="0" borderId="31" xfId="6" applyBorder="1"/>
    <xf numFmtId="182" fontId="16" fillId="0" borderId="31" xfId="3" applyNumberFormat="1" applyFont="1" applyFill="1" applyBorder="1" applyAlignment="1" applyProtection="1">
      <alignment horizontal="right" vertical="center" wrapText="1" readingOrder="1"/>
      <protection locked="0"/>
    </xf>
    <xf numFmtId="184" fontId="4" fillId="0" borderId="31" xfId="0" applyNumberFormat="1" applyFont="1" applyFill="1" applyBorder="1" applyAlignment="1" applyProtection="1">
      <alignment horizontal="right" vertical="center"/>
    </xf>
    <xf numFmtId="180" fontId="20" fillId="0" borderId="31" xfId="0" applyNumberFormat="1" applyFont="1" applyBorder="1" applyAlignment="1" applyProtection="1">
      <alignment horizontal="right" vertical="center" wrapText="1" readingOrder="1"/>
      <protection locked="0"/>
    </xf>
    <xf numFmtId="0" fontId="16" fillId="0" borderId="31" xfId="3" applyFont="1" applyFill="1" applyBorder="1" applyAlignment="1" applyProtection="1">
      <alignment horizontal="center" vertical="top" wrapText="1" readingOrder="1"/>
      <protection locked="0"/>
    </xf>
    <xf numFmtId="0" fontId="16" fillId="0" borderId="31" xfId="3" applyFont="1" applyFill="1" applyBorder="1" applyAlignment="1" applyProtection="1">
      <alignment horizontal="center" vertical="center" wrapText="1" readingOrder="1"/>
      <protection locked="0"/>
    </xf>
    <xf numFmtId="0" fontId="16" fillId="0" borderId="31" xfId="3" applyFont="1" applyFill="1" applyBorder="1" applyAlignment="1" applyProtection="1">
      <alignment horizontal="right" vertical="center" wrapText="1" readingOrder="1"/>
      <protection locked="0"/>
    </xf>
    <xf numFmtId="183" fontId="16" fillId="0" borderId="31" xfId="3" applyNumberFormat="1" applyFont="1" applyFill="1" applyBorder="1" applyAlignment="1" applyProtection="1">
      <alignment horizontal="right" vertical="center" wrapText="1" readingOrder="1"/>
      <protection locked="0"/>
    </xf>
    <xf numFmtId="0" fontId="26" fillId="0" borderId="31" xfId="6" applyFont="1" applyBorder="1"/>
    <xf numFmtId="49" fontId="26" fillId="0" borderId="31" xfId="6" applyNumberFormat="1" applyFont="1" applyBorder="1"/>
    <xf numFmtId="183" fontId="26" fillId="0" borderId="31" xfId="6" applyNumberFormat="1" applyFont="1" applyBorder="1"/>
    <xf numFmtId="0" fontId="16" fillId="3" borderId="6" xfId="0" applyNumberFormat="1" applyFont="1" applyFill="1" applyBorder="1" applyAlignment="1" applyProtection="1">
      <alignment horizontal="center" vertical="center" wrapText="1" readingOrder="1"/>
      <protection locked="0"/>
    </xf>
    <xf numFmtId="179" fontId="16" fillId="0" borderId="6" xfId="0" applyNumberFormat="1" applyFont="1" applyFill="1" applyBorder="1" applyAlignment="1" applyProtection="1">
      <alignment horizontal="right" vertical="center" wrapText="1" readingOrder="1"/>
      <protection locked="0"/>
    </xf>
    <xf numFmtId="0" fontId="25" fillId="0" borderId="5" xfId="0" applyFont="1" applyFill="1" applyBorder="1" applyAlignment="1"/>
    <xf numFmtId="183" fontId="25" fillId="0" borderId="31" xfId="6" applyNumberFormat="1" applyFont="1" applyFill="1" applyBorder="1" applyAlignment="1"/>
    <xf numFmtId="49" fontId="25" fillId="0" borderId="31" xfId="6" applyNumberFormat="1" applyFont="1" applyFill="1" applyBorder="1" applyAlignment="1"/>
    <xf numFmtId="0" fontId="25" fillId="0" borderId="31" xfId="0" applyFont="1" applyFill="1" applyBorder="1" applyAlignment="1"/>
    <xf numFmtId="49" fontId="25" fillId="0" borderId="31" xfId="0" applyNumberFormat="1" applyFont="1" applyFill="1" applyBorder="1" applyAlignment="1">
      <alignment horizontal="center"/>
    </xf>
    <xf numFmtId="49" fontId="25" fillId="0" borderId="31" xfId="0" applyNumberFormat="1" applyFont="1" applyFill="1" applyBorder="1" applyAlignment="1"/>
    <xf numFmtId="49" fontId="25" fillId="0" borderId="31" xfId="6" applyNumberFormat="1" applyFont="1" applyFill="1" applyBorder="1" applyAlignment="1">
      <alignment horizontal="left"/>
    </xf>
    <xf numFmtId="0" fontId="16" fillId="3" borderId="6"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xf>
    <xf numFmtId="0" fontId="4" fillId="0" borderId="31" xfId="0" applyNumberFormat="1" applyFont="1" applyFill="1" applyBorder="1" applyAlignment="1" applyProtection="1">
      <alignment horizontal="center" vertical="center"/>
    </xf>
    <xf numFmtId="0" fontId="16" fillId="0" borderId="31" xfId="6" applyFont="1" applyBorder="1" applyAlignment="1">
      <alignment horizontal="center" vertical="center" wrapText="1"/>
    </xf>
    <xf numFmtId="0" fontId="16" fillId="0" borderId="31" xfId="0" applyNumberFormat="1" applyFont="1" applyFill="1" applyBorder="1" applyAlignment="1" applyProtection="1">
      <alignment horizontal="center" vertical="center"/>
    </xf>
    <xf numFmtId="181" fontId="16" fillId="0" borderId="31" xfId="0" applyNumberFormat="1" applyFont="1" applyFill="1" applyBorder="1" applyAlignment="1" applyProtection="1">
      <alignment horizontal="center" vertical="center"/>
    </xf>
    <xf numFmtId="0" fontId="16" fillId="0" borderId="36" xfId="0" applyNumberFormat="1" applyFont="1" applyFill="1" applyBorder="1" applyAlignment="1" applyProtection="1">
      <alignment horizontal="center" vertical="center"/>
    </xf>
    <xf numFmtId="0" fontId="25" fillId="0" borderId="0" xfId="0" applyFont="1" applyFill="1" applyBorder="1" applyAlignment="1">
      <alignment horizontal="center"/>
    </xf>
    <xf numFmtId="0" fontId="26" fillId="0" borderId="31" xfId="8" applyFont="1" applyBorder="1" applyAlignment="1">
      <alignment horizontal="left" vertical="center"/>
    </xf>
    <xf numFmtId="176" fontId="16" fillId="0" borderId="31" xfId="0" applyNumberFormat="1" applyFont="1" applyFill="1" applyBorder="1" applyAlignment="1" applyProtection="1">
      <alignment horizontal="center" vertical="center"/>
    </xf>
    <xf numFmtId="177" fontId="16" fillId="0" borderId="1" xfId="0" applyNumberFormat="1" applyFont="1" applyFill="1" applyBorder="1" applyAlignment="1" applyProtection="1">
      <alignment horizontal="right" vertical="center"/>
    </xf>
    <xf numFmtId="0" fontId="25" fillId="0" borderId="1" xfId="0" applyFont="1" applyFill="1" applyBorder="1" applyAlignment="1"/>
    <xf numFmtId="0" fontId="16" fillId="0" borderId="31" xfId="6" applyFont="1" applyBorder="1" applyAlignment="1">
      <alignment horizontal="center" vertical="center"/>
    </xf>
    <xf numFmtId="0" fontId="16" fillId="0" borderId="31" xfId="6" applyNumberFormat="1" applyFont="1" applyFill="1" applyBorder="1" applyAlignment="1" applyProtection="1">
      <alignment horizontal="left" vertical="center" wrapText="1"/>
    </xf>
    <xf numFmtId="0" fontId="16" fillId="0" borderId="31" xfId="6" applyNumberFormat="1" applyFont="1" applyFill="1" applyBorder="1" applyAlignment="1" applyProtection="1">
      <alignment horizontal="center" vertical="center"/>
    </xf>
    <xf numFmtId="0" fontId="16" fillId="0" borderId="31" xfId="0" applyNumberFormat="1" applyFont="1" applyFill="1" applyBorder="1" applyAlignment="1" applyProtection="1">
      <alignment horizontal="left" vertical="center" wrapText="1"/>
    </xf>
    <xf numFmtId="0" fontId="25" fillId="0" borderId="31" xfId="0" applyFont="1" applyFill="1" applyBorder="1" applyAlignment="1">
      <alignment horizontal="center"/>
    </xf>
    <xf numFmtId="0" fontId="16" fillId="0" borderId="31" xfId="0" applyNumberFormat="1" applyFont="1" applyFill="1" applyBorder="1" applyAlignment="1" applyProtection="1">
      <alignment horizontal="left" vertical="center"/>
    </xf>
    <xf numFmtId="181" fontId="26" fillId="0" borderId="31" xfId="8" applyNumberFormat="1" applyFont="1" applyBorder="1" applyAlignment="1">
      <alignment horizontal="center" vertical="center"/>
    </xf>
    <xf numFmtId="177" fontId="16" fillId="0" borderId="31" xfId="6" applyNumberFormat="1" applyFont="1" applyFill="1" applyBorder="1" applyAlignment="1" applyProtection="1">
      <alignment horizontal="center" vertical="center"/>
    </xf>
    <xf numFmtId="0" fontId="28" fillId="0" borderId="1" xfId="4" applyFont="1" applyFill="1" applyBorder="1" applyAlignment="1">
      <alignment horizontal="center" vertical="center" wrapText="1"/>
    </xf>
    <xf numFmtId="0" fontId="28" fillId="0" borderId="1" xfId="4" applyFont="1" applyFill="1" applyBorder="1" applyAlignment="1">
      <alignment vertical="center" wrapText="1"/>
    </xf>
    <xf numFmtId="0" fontId="28" fillId="0" borderId="31" xfId="0" applyFont="1" applyBorder="1" applyAlignment="1">
      <alignment horizontal="left" vertical="center" wrapText="1"/>
    </xf>
    <xf numFmtId="0" fontId="28" fillId="0" borderId="32" xfId="0" applyFont="1" applyBorder="1" applyAlignment="1">
      <alignment vertical="center" wrapText="1"/>
    </xf>
    <xf numFmtId="0" fontId="30" fillId="0" borderId="31" xfId="0" applyFont="1" applyBorder="1" applyAlignment="1">
      <alignment horizontal="left" vertical="center" wrapText="1"/>
    </xf>
    <xf numFmtId="0" fontId="28" fillId="0" borderId="31" xfId="0" applyFont="1" applyBorder="1" applyAlignment="1">
      <alignment vertical="center" wrapText="1"/>
    </xf>
    <xf numFmtId="0" fontId="29" fillId="0" borderId="31" xfId="0" applyFont="1" applyFill="1" applyBorder="1" applyAlignment="1">
      <alignment vertical="center" wrapText="1"/>
    </xf>
    <xf numFmtId="9" fontId="28" fillId="0" borderId="31" xfId="0" applyNumberFormat="1" applyFont="1" applyBorder="1" applyAlignment="1">
      <alignment horizontal="left" vertical="center" wrapText="1"/>
    </xf>
    <xf numFmtId="0" fontId="30" fillId="0" borderId="31" xfId="0" applyFont="1" applyBorder="1" applyAlignment="1">
      <alignment vertical="center" wrapText="1"/>
    </xf>
    <xf numFmtId="0" fontId="31" fillId="0" borderId="31" xfId="0" applyFont="1" applyBorder="1" applyAlignment="1">
      <alignment horizontal="left" vertical="center" wrapText="1"/>
    </xf>
    <xf numFmtId="0" fontId="31" fillId="0" borderId="31" xfId="0" applyFont="1" applyBorder="1" applyAlignment="1">
      <alignment vertical="center" wrapText="1"/>
    </xf>
    <xf numFmtId="9" fontId="30" fillId="0" borderId="31" xfId="0" applyNumberFormat="1" applyFont="1" applyBorder="1" applyAlignment="1">
      <alignment horizontal="left" vertical="center" wrapText="1"/>
    </xf>
    <xf numFmtId="0" fontId="32" fillId="0" borderId="1" xfId="0" applyNumberFormat="1" applyFont="1" applyFill="1" applyBorder="1" applyAlignment="1" applyProtection="1">
      <alignment horizontal="left" vertical="center"/>
    </xf>
    <xf numFmtId="0" fontId="1" fillId="0" borderId="0" xfId="1" applyFont="1" applyFill="1" applyAlignment="1"/>
    <xf numFmtId="0" fontId="4" fillId="0" borderId="1" xfId="0" applyNumberFormat="1" applyFont="1" applyFill="1" applyBorder="1" applyAlignment="1" applyProtection="1">
      <alignment vertical="center" wrapText="1"/>
    </xf>
    <xf numFmtId="0" fontId="14" fillId="0" borderId="1" xfId="1" applyFont="1" applyFill="1" applyBorder="1" applyAlignment="1">
      <alignment vertical="center" wrapText="1"/>
    </xf>
    <xf numFmtId="178" fontId="14" fillId="0" borderId="1" xfId="1" applyNumberFormat="1" applyFont="1" applyFill="1" applyBorder="1" applyAlignment="1">
      <alignment vertical="center" wrapText="1"/>
    </xf>
    <xf numFmtId="178" fontId="14" fillId="0" borderId="1" xfId="1" applyNumberFormat="1" applyFill="1" applyBorder="1" applyAlignment="1"/>
    <xf numFmtId="178" fontId="4" fillId="0" borderId="15" xfId="0" applyNumberFormat="1" applyFont="1" applyFill="1" applyBorder="1" applyAlignment="1" applyProtection="1">
      <alignment vertical="center" wrapText="1"/>
      <protection locked="0"/>
    </xf>
    <xf numFmtId="179" fontId="4" fillId="0" borderId="15" xfId="0" applyNumberFormat="1" applyFont="1" applyFill="1" applyBorder="1" applyAlignment="1" applyProtection="1">
      <alignment vertical="center" wrapText="1"/>
      <protection locked="0"/>
    </xf>
    <xf numFmtId="0" fontId="0" fillId="0" borderId="0" xfId="0" applyAlignment="1"/>
    <xf numFmtId="0" fontId="2" fillId="0" borderId="0" xfId="0" applyNumberFormat="1" applyFont="1" applyFill="1" applyBorder="1" applyAlignment="1" applyProtection="1">
      <alignment horizontal="center" vertical="center"/>
    </xf>
    <xf numFmtId="180" fontId="16" fillId="0" borderId="15" xfId="0" applyNumberFormat="1" applyFont="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xf>
    <xf numFmtId="177" fontId="15" fillId="0" borderId="1" xfId="0" applyNumberFormat="1" applyFont="1" applyFill="1" applyBorder="1" applyAlignment="1" applyProtection="1">
      <alignment horizontal="center" vertical="center"/>
    </xf>
    <xf numFmtId="0" fontId="0" fillId="0" borderId="0" xfId="0" applyAlignment="1">
      <alignment horizontal="center"/>
    </xf>
    <xf numFmtId="0" fontId="3" fillId="2" borderId="0" xfId="0" applyFont="1" applyFill="1" applyAlignment="1">
      <alignment horizontal="center" vertical="center" wrapText="1"/>
    </xf>
    <xf numFmtId="0" fontId="4" fillId="0" borderId="1" xfId="5" applyNumberFormat="1" applyFont="1" applyFill="1" applyBorder="1" applyAlignment="1" applyProtection="1">
      <alignment horizontal="center" vertical="center"/>
    </xf>
    <xf numFmtId="0" fontId="5" fillId="0" borderId="0" xfId="0" applyFont="1" applyFill="1" applyBorder="1" applyAlignment="1">
      <alignment horizontal="left" vertical="center" wrapText="1"/>
    </xf>
    <xf numFmtId="0" fontId="7" fillId="0" borderId="0" xfId="0" applyFont="1" applyAlignment="1">
      <alignment horizontal="left" vertical="center"/>
    </xf>
    <xf numFmtId="0" fontId="4" fillId="0" borderId="1"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0" fontId="2" fillId="0" borderId="30" xfId="3" applyFont="1" applyFill="1" applyBorder="1" applyAlignment="1" applyProtection="1">
      <alignment horizontal="center" vertical="center" wrapText="1" readingOrder="1"/>
      <protection locked="0"/>
    </xf>
    <xf numFmtId="0" fontId="2" fillId="0" borderId="25" xfId="3" applyFont="1" applyFill="1" applyBorder="1" applyAlignment="1" applyProtection="1">
      <alignment horizontal="center" vertical="center" wrapText="1" readingOrder="1"/>
      <protection locked="0"/>
    </xf>
    <xf numFmtId="0" fontId="2" fillId="0" borderId="11" xfId="3" applyFont="1" applyFill="1" applyBorder="1" applyAlignment="1" applyProtection="1">
      <alignment horizontal="center" vertical="center" wrapText="1" readingOrder="1"/>
      <protection locked="0"/>
    </xf>
    <xf numFmtId="0" fontId="2" fillId="0" borderId="4" xfId="3" applyFont="1" applyFill="1" applyBorder="1" applyAlignment="1" applyProtection="1">
      <alignment horizontal="center" vertical="center" wrapText="1" readingOrder="1"/>
      <protection locked="0"/>
    </xf>
    <xf numFmtId="0" fontId="2" fillId="0" borderId="6" xfId="3" applyFont="1" applyFill="1" applyBorder="1" applyAlignment="1" applyProtection="1">
      <alignment horizontal="center" vertical="center" wrapText="1" readingOrder="1"/>
      <protection locked="0"/>
    </xf>
    <xf numFmtId="0" fontId="2" fillId="0" borderId="15" xfId="3" applyFont="1" applyFill="1" applyBorder="1" applyAlignment="1" applyProtection="1">
      <alignment horizontal="center" vertical="center" wrapText="1" readingOrder="1"/>
      <protection locked="0"/>
    </xf>
    <xf numFmtId="0" fontId="18" fillId="0" borderId="22" xfId="3" applyFont="1" applyFill="1" applyBorder="1" applyAlignment="1" applyProtection="1">
      <alignment vertical="top" wrapText="1"/>
      <protection locked="0"/>
    </xf>
    <xf numFmtId="0" fontId="18" fillId="0" borderId="29" xfId="3" applyFont="1" applyFill="1" applyBorder="1" applyAlignment="1" applyProtection="1">
      <alignment vertical="top" wrapText="1"/>
      <protection locked="0"/>
    </xf>
    <xf numFmtId="0" fontId="2" fillId="0" borderId="28" xfId="3" applyFont="1" applyFill="1" applyBorder="1" applyAlignment="1" applyProtection="1">
      <alignment horizontal="center" vertical="center" wrapText="1" readingOrder="1"/>
      <protection locked="0"/>
    </xf>
    <xf numFmtId="0" fontId="2" fillId="0" borderId="22" xfId="3" applyFont="1" applyFill="1" applyBorder="1" applyAlignment="1" applyProtection="1">
      <alignment horizontal="center" vertical="center" wrapText="1" readingOrder="1"/>
      <protection locked="0"/>
    </xf>
    <xf numFmtId="0" fontId="2" fillId="0" borderId="29" xfId="3" applyFont="1" applyFill="1" applyBorder="1" applyAlignment="1" applyProtection="1">
      <alignment horizontal="center" vertical="center" wrapText="1" readingOrder="1"/>
      <protection locked="0"/>
    </xf>
    <xf numFmtId="0" fontId="2" fillId="0" borderId="21" xfId="3" applyFont="1" applyFill="1" applyBorder="1" applyAlignment="1" applyProtection="1">
      <alignment horizontal="center" vertical="center" wrapText="1" readingOrder="1"/>
      <protection locked="0"/>
    </xf>
    <xf numFmtId="0" fontId="2" fillId="0" borderId="27" xfId="3" applyFont="1" applyFill="1" applyBorder="1" applyAlignment="1" applyProtection="1">
      <alignment horizontal="center" vertical="center" wrapText="1" readingOrder="1"/>
      <protection locked="0"/>
    </xf>
    <xf numFmtId="0" fontId="18" fillId="0" borderId="20" xfId="3" applyFont="1" applyFill="1" applyBorder="1" applyAlignment="1" applyProtection="1">
      <alignment vertical="top" wrapText="1"/>
      <protection locked="0"/>
    </xf>
    <xf numFmtId="0" fontId="18" fillId="0" borderId="21" xfId="3" applyFont="1" applyFill="1" applyBorder="1" applyAlignment="1" applyProtection="1">
      <alignment vertical="top" wrapText="1"/>
      <protection locked="0"/>
    </xf>
    <xf numFmtId="0" fontId="18" fillId="0" borderId="23" xfId="3" applyFont="1" applyFill="1" applyBorder="1" applyAlignment="1" applyProtection="1">
      <alignment vertical="top" wrapText="1"/>
      <protection locked="0"/>
    </xf>
    <xf numFmtId="0" fontId="18" fillId="0" borderId="0" xfId="3" applyFont="1" applyFill="1" applyBorder="1" applyAlignment="1"/>
    <xf numFmtId="0" fontId="18" fillId="0" borderId="24" xfId="3" applyFont="1" applyFill="1" applyBorder="1" applyAlignment="1" applyProtection="1">
      <alignment vertical="top" wrapText="1"/>
      <protection locked="0"/>
    </xf>
    <xf numFmtId="0" fontId="18" fillId="0" borderId="25" xfId="3" applyFont="1" applyFill="1" applyBorder="1" applyAlignment="1" applyProtection="1">
      <alignment vertical="top" wrapText="1"/>
      <protection locked="0"/>
    </xf>
    <xf numFmtId="0" fontId="18" fillId="0" borderId="26" xfId="3" applyFont="1" applyFill="1" applyBorder="1" applyAlignment="1" applyProtection="1">
      <alignment vertical="top" wrapText="1"/>
      <protection locked="0"/>
    </xf>
    <xf numFmtId="0" fontId="18" fillId="0" borderId="27" xfId="3" applyFont="1" applyFill="1" applyBorder="1" applyAlignment="1" applyProtection="1">
      <alignment vertical="top" wrapText="1"/>
      <protection locked="0"/>
    </xf>
    <xf numFmtId="0" fontId="1" fillId="0" borderId="0" xfId="1" applyFont="1" applyFill="1" applyAlignment="1">
      <alignment horizontal="center" wrapText="1"/>
    </xf>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0" fontId="4" fillId="0" borderId="5" xfId="0" applyNumberFormat="1" applyFont="1" applyFill="1" applyBorder="1" applyAlignment="1" applyProtection="1">
      <alignment vertical="center" wrapText="1"/>
    </xf>
    <xf numFmtId="0" fontId="4" fillId="0" borderId="1"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17" fillId="0" borderId="7" xfId="1" applyFont="1" applyFill="1" applyBorder="1" applyAlignment="1">
      <alignment horizontal="left" vertical="center" wrapText="1"/>
    </xf>
    <xf numFmtId="0" fontId="17" fillId="0" borderId="13" xfId="1" applyFont="1" applyFill="1" applyBorder="1" applyAlignment="1">
      <alignment horizontal="left" vertical="center" wrapText="1"/>
    </xf>
    <xf numFmtId="0" fontId="17" fillId="0" borderId="14"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17" xfId="1" applyFont="1" applyFill="1" applyBorder="1" applyAlignment="1">
      <alignment horizontal="center" vertical="center" wrapText="1"/>
    </xf>
    <xf numFmtId="0" fontId="4" fillId="0" borderId="2" xfId="0"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0" fontId="4" fillId="0" borderId="5" xfId="0" applyNumberFormat="1" applyFont="1" applyFill="1" applyBorder="1" applyAlignment="1" applyProtection="1">
      <alignment vertical="center"/>
    </xf>
    <xf numFmtId="0" fontId="17" fillId="0" borderId="10" xfId="1" applyFont="1" applyFill="1" applyBorder="1" applyAlignment="1">
      <alignment horizontal="center" vertical="center" wrapText="1"/>
    </xf>
    <xf numFmtId="0" fontId="17" fillId="0" borderId="18" xfId="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34"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3" xfId="0" applyFont="1" applyFill="1" applyBorder="1" applyAlignment="1">
      <alignment horizontal="center" vertical="center"/>
    </xf>
    <xf numFmtId="0" fontId="28" fillId="0" borderId="2" xfId="4" applyFont="1" applyFill="1" applyBorder="1" applyAlignment="1">
      <alignment horizontal="center" vertical="center" wrapText="1"/>
    </xf>
    <xf numFmtId="0" fontId="28" fillId="0" borderId="3" xfId="4" applyFont="1" applyFill="1" applyBorder="1" applyAlignment="1">
      <alignment horizontal="center" vertical="center" wrapText="1"/>
    </xf>
    <xf numFmtId="0" fontId="28" fillId="0" borderId="33" xfId="4"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cellXfs>
  <cellStyles count="10">
    <cellStyle name="百分比 2" xfId="9"/>
    <cellStyle name="常规" xfId="0" builtinId="0"/>
    <cellStyle name="常规 16" xfId="2"/>
    <cellStyle name="常规 2" xfId="3"/>
    <cellStyle name="常规 2 11" xfId="1"/>
    <cellStyle name="常规 3" xfId="4"/>
    <cellStyle name="常规 4" xfId="6"/>
    <cellStyle name="常规 5" xfId="5"/>
    <cellStyle name="常规 5 2" xfId="7"/>
    <cellStyle name="常规 6" xfId="8"/>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showGridLines="0" topLeftCell="B14" workbookViewId="0">
      <selection activeCell="D7" sqref="D7:D29"/>
    </sheetView>
  </sheetViews>
  <sheetFormatPr defaultRowHeight="14.25" customHeight="1"/>
  <cols>
    <col min="1" max="1" width="35.77734375" style="1" customWidth="1"/>
    <col min="2" max="2" width="37.77734375" style="1" customWidth="1"/>
    <col min="3" max="3" width="35.33203125" style="1" customWidth="1"/>
    <col min="4" max="4" width="40.33203125" style="1" customWidth="1"/>
    <col min="5" max="16384" width="8.88671875" style="1"/>
  </cols>
  <sheetData>
    <row r="1" spans="1:4" ht="12">
      <c r="A1" s="2"/>
      <c r="B1" s="2"/>
      <c r="C1" s="2"/>
    </row>
    <row r="2" spans="1:4" ht="20.399999999999999">
      <c r="A2" s="172" t="s">
        <v>0</v>
      </c>
      <c r="B2" s="172"/>
      <c r="C2" s="172"/>
      <c r="D2" s="172"/>
    </row>
    <row r="3" spans="1:4" ht="19.5" customHeight="1">
      <c r="A3" s="3" t="s">
        <v>1</v>
      </c>
      <c r="B3" s="64"/>
      <c r="C3" s="64"/>
      <c r="D3" s="11" t="s">
        <v>2</v>
      </c>
    </row>
    <row r="4" spans="1:4" ht="19.5" customHeight="1">
      <c r="A4" s="173" t="s">
        <v>3</v>
      </c>
      <c r="B4" s="173"/>
      <c r="C4" s="173" t="s">
        <v>4</v>
      </c>
      <c r="D4" s="173"/>
    </row>
    <row r="5" spans="1:4" ht="19.5" customHeight="1">
      <c r="A5" s="173" t="s">
        <v>5</v>
      </c>
      <c r="B5" s="173" t="s">
        <v>6</v>
      </c>
      <c r="C5" s="173" t="s">
        <v>7</v>
      </c>
      <c r="D5" s="173" t="s">
        <v>6</v>
      </c>
    </row>
    <row r="6" spans="1:4" ht="19.5" customHeight="1">
      <c r="A6" s="173"/>
      <c r="B6" s="173"/>
      <c r="C6" s="173"/>
      <c r="D6" s="173"/>
    </row>
    <row r="7" spans="1:4" ht="17.25" customHeight="1">
      <c r="A7" s="79" t="s">
        <v>8</v>
      </c>
      <c r="B7" s="69">
        <v>6265.13</v>
      </c>
      <c r="C7" s="74" t="s">
        <v>9</v>
      </c>
      <c r="D7" s="71">
        <v>0</v>
      </c>
    </row>
    <row r="8" spans="1:4" ht="17.25" customHeight="1">
      <c r="A8" s="75" t="s">
        <v>10</v>
      </c>
      <c r="B8" s="69">
        <v>22393.11</v>
      </c>
      <c r="C8" s="74" t="s">
        <v>11</v>
      </c>
      <c r="D8" s="71">
        <v>0</v>
      </c>
    </row>
    <row r="9" spans="1:4" ht="17.25" customHeight="1">
      <c r="A9" s="75" t="s">
        <v>12</v>
      </c>
      <c r="B9" s="71">
        <v>0</v>
      </c>
      <c r="C9" s="74" t="s">
        <v>13</v>
      </c>
      <c r="D9" s="71">
        <v>0</v>
      </c>
    </row>
    <row r="10" spans="1:4" ht="17.25" customHeight="1">
      <c r="A10" s="75" t="s">
        <v>14</v>
      </c>
      <c r="B10" s="71">
        <v>0</v>
      </c>
      <c r="C10" s="74" t="s">
        <v>15</v>
      </c>
      <c r="D10" s="85">
        <v>0</v>
      </c>
    </row>
    <row r="11" spans="1:4" ht="17.25" customHeight="1">
      <c r="A11" s="75" t="s">
        <v>16</v>
      </c>
      <c r="B11" s="71">
        <v>0</v>
      </c>
      <c r="C11" s="74" t="s">
        <v>17</v>
      </c>
      <c r="D11" s="85">
        <v>0</v>
      </c>
    </row>
    <row r="12" spans="1:4" ht="17.25" customHeight="1">
      <c r="A12" s="75" t="s">
        <v>18</v>
      </c>
      <c r="B12" s="69">
        <v>1500</v>
      </c>
      <c r="C12" s="74" t="s">
        <v>19</v>
      </c>
      <c r="D12" s="85">
        <v>0</v>
      </c>
    </row>
    <row r="13" spans="1:4" ht="17.25" customHeight="1">
      <c r="A13" s="75" t="s">
        <v>20</v>
      </c>
      <c r="B13" s="71">
        <v>0</v>
      </c>
      <c r="C13" s="74" t="s">
        <v>21</v>
      </c>
      <c r="D13" s="85">
        <v>0</v>
      </c>
    </row>
    <row r="14" spans="1:4" ht="17.25" customHeight="1">
      <c r="A14" s="7"/>
      <c r="B14" s="71">
        <v>0</v>
      </c>
      <c r="C14" s="74" t="s">
        <v>22</v>
      </c>
      <c r="D14" s="86">
        <v>535.41</v>
      </c>
    </row>
    <row r="15" spans="1:4" ht="17.25" customHeight="1">
      <c r="A15" s="7"/>
      <c r="B15" s="71">
        <v>0</v>
      </c>
      <c r="C15" s="158" t="s">
        <v>836</v>
      </c>
      <c r="D15" s="86">
        <v>294.64</v>
      </c>
    </row>
    <row r="16" spans="1:4" ht="17.25" customHeight="1">
      <c r="A16" s="7"/>
      <c r="B16" s="71">
        <v>0</v>
      </c>
      <c r="C16" s="74" t="s">
        <v>24</v>
      </c>
      <c r="D16" s="85">
        <v>0</v>
      </c>
    </row>
    <row r="17" spans="1:4" ht="17.25" customHeight="1">
      <c r="A17" s="7"/>
      <c r="B17" s="80">
        <v>0</v>
      </c>
      <c r="C17" s="74" t="s">
        <v>25</v>
      </c>
      <c r="D17" s="86">
        <v>22393.11</v>
      </c>
    </row>
    <row r="18" spans="1:4" ht="17.25" customHeight="1">
      <c r="A18" s="7"/>
      <c r="B18" s="81">
        <v>0</v>
      </c>
      <c r="C18" s="74" t="s">
        <v>26</v>
      </c>
      <c r="D18" s="85">
        <v>0</v>
      </c>
    </row>
    <row r="19" spans="1:4" ht="17.25" customHeight="1">
      <c r="A19" s="7"/>
      <c r="B19" s="81">
        <v>0</v>
      </c>
      <c r="C19" s="74" t="s">
        <v>27</v>
      </c>
      <c r="D19" s="85">
        <v>0</v>
      </c>
    </row>
    <row r="20" spans="1:4" ht="17.25" customHeight="1">
      <c r="A20" s="7"/>
      <c r="B20" s="81">
        <v>0</v>
      </c>
      <c r="C20" s="75" t="s">
        <v>28</v>
      </c>
      <c r="D20" s="85">
        <v>0</v>
      </c>
    </row>
    <row r="21" spans="1:4" ht="17.25" customHeight="1">
      <c r="A21" s="82"/>
      <c r="B21" s="81">
        <v>0</v>
      </c>
      <c r="C21" s="75" t="s">
        <v>29</v>
      </c>
      <c r="D21" s="85">
        <v>0</v>
      </c>
    </row>
    <row r="22" spans="1:4" ht="17.25" customHeight="1">
      <c r="A22" s="74"/>
      <c r="B22" s="81">
        <v>0</v>
      </c>
      <c r="C22" s="75" t="s">
        <v>30</v>
      </c>
      <c r="D22" s="85">
        <v>0</v>
      </c>
    </row>
    <row r="23" spans="1:4" ht="17.25" customHeight="1">
      <c r="A23" s="74"/>
      <c r="B23" s="81">
        <v>0</v>
      </c>
      <c r="C23" s="75" t="s">
        <v>31</v>
      </c>
      <c r="D23" s="85">
        <v>0</v>
      </c>
    </row>
    <row r="24" spans="1:4" ht="17.25" customHeight="1">
      <c r="A24" s="74"/>
      <c r="B24" s="81">
        <v>0</v>
      </c>
      <c r="C24" s="75" t="s">
        <v>32</v>
      </c>
      <c r="D24" s="86">
        <v>6717.34</v>
      </c>
    </row>
    <row r="25" spans="1:4" ht="17.25" customHeight="1">
      <c r="A25" s="74"/>
      <c r="B25" s="81">
        <v>0</v>
      </c>
      <c r="C25" s="75" t="s">
        <v>33</v>
      </c>
      <c r="D25" s="86">
        <v>217.74</v>
      </c>
    </row>
    <row r="26" spans="1:4" ht="17.25" customHeight="1">
      <c r="A26" s="74"/>
      <c r="B26" s="81">
        <v>0</v>
      </c>
      <c r="C26" s="75" t="s">
        <v>34</v>
      </c>
      <c r="D26" s="85">
        <v>0</v>
      </c>
    </row>
    <row r="27" spans="1:4" ht="17.25" customHeight="1">
      <c r="A27" s="74"/>
      <c r="B27" s="81">
        <v>0</v>
      </c>
      <c r="C27" s="75" t="s">
        <v>35</v>
      </c>
      <c r="D27" s="85">
        <v>0</v>
      </c>
    </row>
    <row r="28" spans="1:4" ht="17.25" customHeight="1">
      <c r="A28" s="74"/>
      <c r="B28" s="81">
        <v>0</v>
      </c>
      <c r="C28" s="75" t="s">
        <v>36</v>
      </c>
      <c r="D28" s="71">
        <v>0</v>
      </c>
    </row>
    <row r="29" spans="1:4" ht="17.25" customHeight="1">
      <c r="A29" s="74"/>
      <c r="B29" s="81">
        <v>0</v>
      </c>
      <c r="C29" s="75" t="s">
        <v>37</v>
      </c>
      <c r="D29" s="71">
        <v>0</v>
      </c>
    </row>
    <row r="30" spans="1:4" ht="14.25" customHeight="1">
      <c r="A30" s="83" t="s">
        <v>38</v>
      </c>
      <c r="B30" s="66">
        <f>SUM(B7:B29)</f>
        <v>30158.240000000002</v>
      </c>
      <c r="C30" s="36" t="s">
        <v>39</v>
      </c>
      <c r="D30" s="66">
        <v>30158.240000000002</v>
      </c>
    </row>
    <row r="31" spans="1:4" ht="29.25" customHeight="1">
      <c r="A31" s="174"/>
      <c r="B31" s="174"/>
    </row>
  </sheetData>
  <mergeCells count="8">
    <mergeCell ref="A2:D2"/>
    <mergeCell ref="A4:B4"/>
    <mergeCell ref="C4:D4"/>
    <mergeCell ref="A31:B31"/>
    <mergeCell ref="A5:A6"/>
    <mergeCell ref="B5:B6"/>
    <mergeCell ref="C5:C6"/>
    <mergeCell ref="D5:D6"/>
  </mergeCells>
  <phoneticPr fontId="22" type="noConversion"/>
  <pageMargins left="0.59055118110236227" right="0.59055118110236227" top="0.19685039370078741" bottom="0" header="0.19685039370078741" footer="0.19685039370078741"/>
  <pageSetup paperSize="9" scale="91"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topLeftCell="A4" workbookViewId="0">
      <selection activeCell="C6" sqref="C6:C13"/>
    </sheetView>
  </sheetViews>
  <sheetFormatPr defaultRowHeight="14.4"/>
  <cols>
    <col min="1" max="1" width="7.33203125" customWidth="1"/>
    <col min="2" max="2" width="33.6640625" customWidth="1"/>
    <col min="3" max="3" width="43.21875" style="171" customWidth="1"/>
    <col min="4" max="4" width="10.6640625" customWidth="1"/>
    <col min="5" max="7" width="8.6640625" customWidth="1"/>
  </cols>
  <sheetData>
    <row r="1" spans="2:7" ht="20.100000000000001" customHeight="1">
      <c r="B1" s="175"/>
      <c r="C1" s="175"/>
      <c r="D1" s="175"/>
      <c r="E1" s="175"/>
      <c r="F1" s="175"/>
      <c r="G1" s="175"/>
    </row>
    <row r="2" spans="2:7" ht="39.9" customHeight="1">
      <c r="B2" s="172" t="s">
        <v>40</v>
      </c>
      <c r="C2" s="172"/>
      <c r="D2" s="76"/>
      <c r="E2" s="76"/>
      <c r="F2" s="76"/>
      <c r="G2" s="76"/>
    </row>
    <row r="3" spans="2:7" s="1" customFormat="1" ht="39" customHeight="1">
      <c r="B3" s="3" t="s">
        <v>1</v>
      </c>
      <c r="C3" s="167" t="s">
        <v>41</v>
      </c>
    </row>
    <row r="4" spans="2:7" s="1" customFormat="1" ht="27" customHeight="1">
      <c r="B4" s="176" t="s">
        <v>5</v>
      </c>
      <c r="C4" s="176" t="s">
        <v>42</v>
      </c>
    </row>
    <row r="5" spans="2:7" s="1" customFormat="1" ht="27" customHeight="1">
      <c r="B5" s="176"/>
      <c r="C5" s="176"/>
    </row>
    <row r="6" spans="2:7" s="1" customFormat="1" ht="31.95" customHeight="1">
      <c r="B6" s="77" t="s">
        <v>43</v>
      </c>
      <c r="C6" s="168">
        <v>6265.13</v>
      </c>
      <c r="D6" s="104"/>
    </row>
    <row r="7" spans="2:7" s="1" customFormat="1" ht="31.95" customHeight="1">
      <c r="B7" s="78" t="s">
        <v>44</v>
      </c>
      <c r="C7" s="168">
        <v>22393.11</v>
      </c>
      <c r="D7" s="104"/>
    </row>
    <row r="8" spans="2:7" s="1" customFormat="1" ht="31.95" customHeight="1">
      <c r="B8" s="78" t="s">
        <v>45</v>
      </c>
      <c r="C8" s="169">
        <v>0</v>
      </c>
      <c r="D8" s="104"/>
    </row>
    <row r="9" spans="2:7" s="1" customFormat="1" ht="31.95" customHeight="1">
      <c r="B9" s="78" t="s">
        <v>46</v>
      </c>
      <c r="C9" s="169">
        <v>0</v>
      </c>
      <c r="D9" s="104"/>
    </row>
    <row r="10" spans="2:7" s="1" customFormat="1" ht="31.95" customHeight="1">
      <c r="B10" s="78" t="s">
        <v>47</v>
      </c>
      <c r="C10" s="169">
        <v>0</v>
      </c>
      <c r="D10" s="104"/>
    </row>
    <row r="11" spans="2:7" s="1" customFormat="1" ht="31.95" customHeight="1">
      <c r="B11" s="78" t="s">
        <v>48</v>
      </c>
      <c r="C11" s="168">
        <v>1500</v>
      </c>
      <c r="D11" s="104"/>
    </row>
    <row r="12" spans="2:7" s="1" customFormat="1" ht="31.95" customHeight="1">
      <c r="B12" s="78" t="s">
        <v>49</v>
      </c>
      <c r="C12" s="169">
        <v>0</v>
      </c>
      <c r="D12" s="104"/>
    </row>
    <row r="13" spans="2:7" s="1" customFormat="1" ht="31.95" customHeight="1">
      <c r="B13" s="7"/>
      <c r="C13" s="169">
        <v>0</v>
      </c>
      <c r="D13" s="104"/>
    </row>
    <row r="14" spans="2:7" s="1" customFormat="1" ht="31.95" customHeight="1">
      <c r="B14" s="36" t="s">
        <v>38</v>
      </c>
      <c r="C14" s="170">
        <v>30158.240000000002</v>
      </c>
      <c r="D14" s="104"/>
    </row>
  </sheetData>
  <mergeCells count="4">
    <mergeCell ref="B1:G1"/>
    <mergeCell ref="B2:C2"/>
    <mergeCell ref="B4:B5"/>
    <mergeCell ref="C4:C5"/>
  </mergeCells>
  <phoneticPr fontId="22" type="noConversion"/>
  <printOptions horizontalCentered="1"/>
  <pageMargins left="0.39305555555555599" right="0.39305555555555599" top="0.74791666666666701" bottom="0.74791666666666701" header="0.31388888888888899" footer="0.31388888888888899"/>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A30"/>
  <sheetViews>
    <sheetView topLeftCell="A16" workbookViewId="0">
      <selection activeCell="C13" sqref="C13:C28"/>
    </sheetView>
  </sheetViews>
  <sheetFormatPr defaultRowHeight="14.25" customHeight="1"/>
  <cols>
    <col min="1" max="1" width="5" customWidth="1"/>
    <col min="2" max="2" width="37.44140625" style="1" customWidth="1"/>
    <col min="3" max="3" width="35.44140625" style="1" customWidth="1"/>
    <col min="4" max="16381" width="8.88671875" style="1"/>
  </cols>
  <sheetData>
    <row r="1" spans="2:3" s="1" customFormat="1" ht="12">
      <c r="B1" s="2"/>
    </row>
    <row r="2" spans="2:3" s="1" customFormat="1" ht="52.05" customHeight="1">
      <c r="B2" s="172" t="s">
        <v>50</v>
      </c>
      <c r="C2" s="172"/>
    </row>
    <row r="3" spans="2:3" s="1" customFormat="1" ht="19.5" customHeight="1">
      <c r="B3" s="3" t="s">
        <v>1</v>
      </c>
      <c r="C3" s="11" t="s">
        <v>2</v>
      </c>
    </row>
    <row r="4" spans="2:3" s="1" customFormat="1" ht="28.05" customHeight="1">
      <c r="B4" s="176" t="s">
        <v>7</v>
      </c>
      <c r="C4" s="176" t="s">
        <v>42</v>
      </c>
    </row>
    <row r="5" spans="2:3" s="1" customFormat="1" ht="28.05" customHeight="1">
      <c r="B5" s="176"/>
      <c r="C5" s="176"/>
    </row>
    <row r="6" spans="2:3" s="1" customFormat="1" ht="24" customHeight="1">
      <c r="B6" s="74" t="s">
        <v>9</v>
      </c>
      <c r="C6" s="71"/>
    </row>
    <row r="7" spans="2:3" s="1" customFormat="1" ht="24" customHeight="1">
      <c r="B7" s="74" t="s">
        <v>11</v>
      </c>
      <c r="C7" s="71"/>
    </row>
    <row r="8" spans="2:3" s="1" customFormat="1" ht="24" customHeight="1">
      <c r="B8" s="74" t="s">
        <v>13</v>
      </c>
      <c r="C8" s="71"/>
    </row>
    <row r="9" spans="2:3" s="1" customFormat="1" ht="24" customHeight="1">
      <c r="B9" s="74" t="s">
        <v>15</v>
      </c>
      <c r="C9" s="71"/>
    </row>
    <row r="10" spans="2:3" s="1" customFormat="1" ht="24" customHeight="1">
      <c r="B10" s="74" t="s">
        <v>17</v>
      </c>
      <c r="C10" s="71"/>
    </row>
    <row r="11" spans="2:3" s="1" customFormat="1" ht="24" customHeight="1">
      <c r="B11" s="74" t="s">
        <v>19</v>
      </c>
      <c r="C11" s="71"/>
    </row>
    <row r="12" spans="2:3" s="1" customFormat="1" ht="24" customHeight="1">
      <c r="B12" s="74" t="s">
        <v>21</v>
      </c>
      <c r="C12" s="71"/>
    </row>
    <row r="13" spans="2:3" s="1" customFormat="1" ht="24" customHeight="1">
      <c r="B13" s="74" t="s">
        <v>22</v>
      </c>
      <c r="C13" s="87">
        <v>535.41</v>
      </c>
    </row>
    <row r="14" spans="2:3" s="1" customFormat="1" ht="24" customHeight="1">
      <c r="B14" s="74" t="s">
        <v>23</v>
      </c>
      <c r="C14" s="87">
        <v>294.64</v>
      </c>
    </row>
    <row r="15" spans="2:3" s="1" customFormat="1" ht="24" customHeight="1">
      <c r="B15" s="74" t="s">
        <v>24</v>
      </c>
      <c r="C15" s="88">
        <v>0</v>
      </c>
    </row>
    <row r="16" spans="2:3" s="1" customFormat="1" ht="24" customHeight="1">
      <c r="B16" s="74" t="s">
        <v>25</v>
      </c>
      <c r="C16" s="87">
        <v>22393.11</v>
      </c>
    </row>
    <row r="17" spans="2:3" s="1" customFormat="1" ht="24" customHeight="1">
      <c r="B17" s="74" t="s">
        <v>26</v>
      </c>
      <c r="C17" s="88">
        <v>0</v>
      </c>
    </row>
    <row r="18" spans="2:3" s="1" customFormat="1" ht="24" customHeight="1">
      <c r="B18" s="74" t="s">
        <v>27</v>
      </c>
      <c r="C18" s="88">
        <v>0</v>
      </c>
    </row>
    <row r="19" spans="2:3" s="1" customFormat="1" ht="24" customHeight="1">
      <c r="B19" s="75" t="s">
        <v>28</v>
      </c>
      <c r="C19" s="88">
        <v>0</v>
      </c>
    </row>
    <row r="20" spans="2:3" s="1" customFormat="1" ht="24" customHeight="1">
      <c r="B20" s="75" t="s">
        <v>29</v>
      </c>
      <c r="C20" s="88">
        <v>0</v>
      </c>
    </row>
    <row r="21" spans="2:3" s="1" customFormat="1" ht="24" customHeight="1">
      <c r="B21" s="75" t="s">
        <v>30</v>
      </c>
      <c r="C21" s="88">
        <v>0</v>
      </c>
    </row>
    <row r="22" spans="2:3" s="1" customFormat="1" ht="24" customHeight="1">
      <c r="B22" s="75" t="s">
        <v>31</v>
      </c>
      <c r="C22" s="88">
        <v>0</v>
      </c>
    </row>
    <row r="23" spans="2:3" s="1" customFormat="1" ht="24" customHeight="1">
      <c r="B23" s="75" t="s">
        <v>32</v>
      </c>
      <c r="C23" s="90">
        <v>6717.34</v>
      </c>
    </row>
    <row r="24" spans="2:3" s="1" customFormat="1" ht="24" customHeight="1">
      <c r="B24" s="75" t="s">
        <v>33</v>
      </c>
      <c r="C24" s="90">
        <v>217.74</v>
      </c>
    </row>
    <row r="25" spans="2:3" s="1" customFormat="1" ht="24" customHeight="1">
      <c r="B25" s="75" t="s">
        <v>34</v>
      </c>
      <c r="C25" s="88">
        <v>0</v>
      </c>
    </row>
    <row r="26" spans="2:3" s="1" customFormat="1" ht="24" customHeight="1">
      <c r="B26" s="75" t="s">
        <v>35</v>
      </c>
      <c r="C26" s="88">
        <v>0</v>
      </c>
    </row>
    <row r="27" spans="2:3" s="1" customFormat="1" ht="24" customHeight="1">
      <c r="B27" s="75" t="s">
        <v>36</v>
      </c>
      <c r="C27" s="88">
        <v>0</v>
      </c>
    </row>
    <row r="28" spans="2:3" s="1" customFormat="1" ht="24" customHeight="1">
      <c r="B28" s="75" t="s">
        <v>37</v>
      </c>
      <c r="C28" s="89">
        <v>0</v>
      </c>
    </row>
    <row r="29" spans="2:3" s="1" customFormat="1" ht="14.25" customHeight="1">
      <c r="B29" s="36" t="s">
        <v>39</v>
      </c>
      <c r="C29" s="89">
        <v>30158.240000000002</v>
      </c>
    </row>
    <row r="30" spans="2:3" s="1" customFormat="1" ht="29.25" customHeight="1"/>
  </sheetData>
  <mergeCells count="3">
    <mergeCell ref="B2:C2"/>
    <mergeCell ref="B4:B5"/>
    <mergeCell ref="C4:C5"/>
  </mergeCells>
  <phoneticPr fontId="22"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showGridLines="0" topLeftCell="A12" workbookViewId="0">
      <selection activeCell="D14" sqref="D14:D31"/>
    </sheetView>
  </sheetViews>
  <sheetFormatPr defaultRowHeight="14.25" customHeight="1"/>
  <cols>
    <col min="1" max="1" width="35.5546875" style="13" customWidth="1"/>
    <col min="2" max="2" width="34" style="13" customWidth="1"/>
    <col min="3" max="3" width="42.44140625" style="13" customWidth="1"/>
    <col min="4" max="4" width="31.88671875" style="13" customWidth="1"/>
    <col min="5" max="16384" width="8.88671875" style="13"/>
  </cols>
  <sheetData>
    <row r="1" spans="1:4" ht="12">
      <c r="A1" s="63"/>
      <c r="B1" s="63"/>
      <c r="C1" s="63"/>
    </row>
    <row r="2" spans="1:4" ht="33" customHeight="1">
      <c r="A2" s="172" t="s">
        <v>51</v>
      </c>
      <c r="B2" s="172"/>
      <c r="C2" s="172"/>
      <c r="D2" s="172"/>
    </row>
    <row r="3" spans="1:4" ht="14.4">
      <c r="A3" s="3" t="s">
        <v>1</v>
      </c>
      <c r="B3" s="64"/>
      <c r="C3" s="64"/>
      <c r="D3" s="11" t="s">
        <v>2</v>
      </c>
    </row>
    <row r="4" spans="1:4" ht="25.95" customHeight="1">
      <c r="A4" s="173" t="s">
        <v>3</v>
      </c>
      <c r="B4" s="173"/>
      <c r="C4" s="173" t="s">
        <v>4</v>
      </c>
      <c r="D4" s="173"/>
    </row>
    <row r="5" spans="1:4" ht="25.95" customHeight="1">
      <c r="A5" s="173" t="s">
        <v>5</v>
      </c>
      <c r="B5" s="177" t="s">
        <v>6</v>
      </c>
      <c r="C5" s="173" t="s">
        <v>52</v>
      </c>
      <c r="D5" s="177" t="s">
        <v>6</v>
      </c>
    </row>
    <row r="6" spans="1:4" ht="25.95" customHeight="1">
      <c r="A6" s="173"/>
      <c r="B6" s="177"/>
      <c r="C6" s="173"/>
      <c r="D6" s="177"/>
    </row>
    <row r="7" spans="1:4" ht="25.95" customHeight="1">
      <c r="A7" s="65" t="s">
        <v>53</v>
      </c>
      <c r="B7" s="66">
        <v>7791.13</v>
      </c>
      <c r="C7" s="67" t="s">
        <v>54</v>
      </c>
      <c r="D7" s="100">
        <v>0</v>
      </c>
    </row>
    <row r="8" spans="1:4" ht="25.95" customHeight="1">
      <c r="A8" s="65" t="s">
        <v>55</v>
      </c>
      <c r="B8" s="69">
        <v>6265.13</v>
      </c>
      <c r="C8" s="70" t="s">
        <v>56</v>
      </c>
      <c r="D8" s="101">
        <v>0</v>
      </c>
    </row>
    <row r="9" spans="1:4" ht="25.95" customHeight="1">
      <c r="A9" s="65" t="s">
        <v>57</v>
      </c>
      <c r="B9" s="69">
        <v>6109.13</v>
      </c>
      <c r="C9" s="70" t="s">
        <v>58</v>
      </c>
      <c r="D9" s="101">
        <v>0</v>
      </c>
    </row>
    <row r="10" spans="1:4" ht="25.95" customHeight="1">
      <c r="A10" s="65" t="s">
        <v>59</v>
      </c>
      <c r="B10" s="68">
        <v>0</v>
      </c>
      <c r="C10" s="70" t="s">
        <v>60</v>
      </c>
      <c r="D10" s="101">
        <v>0</v>
      </c>
    </row>
    <row r="11" spans="1:4" ht="25.95" customHeight="1">
      <c r="A11" s="65" t="s">
        <v>61</v>
      </c>
      <c r="B11" s="68">
        <v>0</v>
      </c>
      <c r="C11" s="70" t="s">
        <v>62</v>
      </c>
      <c r="D11" s="101">
        <v>0</v>
      </c>
    </row>
    <row r="12" spans="1:4" ht="25.95" customHeight="1">
      <c r="A12" s="65" t="s">
        <v>63</v>
      </c>
      <c r="B12" s="68">
        <v>0</v>
      </c>
      <c r="C12" s="70" t="s">
        <v>64</v>
      </c>
      <c r="D12" s="101">
        <v>0</v>
      </c>
    </row>
    <row r="13" spans="1:4" ht="25.95" customHeight="1">
      <c r="A13" s="65" t="s">
        <v>65</v>
      </c>
      <c r="B13" s="68">
        <v>0</v>
      </c>
      <c r="C13" s="70" t="s">
        <v>66</v>
      </c>
      <c r="D13" s="101">
        <v>0</v>
      </c>
    </row>
    <row r="14" spans="1:4" ht="25.95" customHeight="1">
      <c r="A14" s="65" t="s">
        <v>67</v>
      </c>
      <c r="B14" s="69">
        <v>156</v>
      </c>
      <c r="C14" s="70" t="s">
        <v>68</v>
      </c>
      <c r="D14" s="101">
        <v>0</v>
      </c>
    </row>
    <row r="15" spans="1:4" ht="25.95" customHeight="1">
      <c r="A15" s="65" t="s">
        <v>69</v>
      </c>
      <c r="B15" s="69">
        <v>22393.11</v>
      </c>
      <c r="C15" s="70" t="s">
        <v>70</v>
      </c>
      <c r="D15" s="102">
        <v>535.41</v>
      </c>
    </row>
    <row r="16" spans="1:4" ht="25.95" customHeight="1">
      <c r="A16" s="65" t="s">
        <v>71</v>
      </c>
      <c r="B16" s="68">
        <v>0</v>
      </c>
      <c r="C16" s="70" t="s">
        <v>72</v>
      </c>
      <c r="D16" s="102">
        <v>294.64</v>
      </c>
    </row>
    <row r="17" spans="1:4" ht="25.95" customHeight="1">
      <c r="A17" s="65" t="s">
        <v>73</v>
      </c>
      <c r="B17" s="68">
        <v>0</v>
      </c>
      <c r="C17" s="70" t="s">
        <v>74</v>
      </c>
      <c r="D17" s="101">
        <v>0</v>
      </c>
    </row>
    <row r="18" spans="1:4" ht="25.95" customHeight="1">
      <c r="A18" s="72" t="s">
        <v>75</v>
      </c>
      <c r="B18" s="69">
        <v>1500</v>
      </c>
      <c r="C18" s="70" t="s">
        <v>76</v>
      </c>
      <c r="D18" s="102">
        <v>22393.11</v>
      </c>
    </row>
    <row r="19" spans="1:4" ht="25.95" customHeight="1">
      <c r="A19" s="65"/>
      <c r="B19" s="68">
        <v>0</v>
      </c>
      <c r="C19" s="70" t="s">
        <v>77</v>
      </c>
      <c r="D19" s="101">
        <v>0</v>
      </c>
    </row>
    <row r="20" spans="1:4" ht="25.95" customHeight="1">
      <c r="A20" s="65"/>
      <c r="B20" s="68">
        <v>0</v>
      </c>
      <c r="C20" s="70" t="s">
        <v>78</v>
      </c>
      <c r="D20" s="101">
        <v>0</v>
      </c>
    </row>
    <row r="21" spans="1:4" ht="25.95" customHeight="1">
      <c r="A21" s="65"/>
      <c r="B21" s="68">
        <v>0</v>
      </c>
      <c r="C21" s="65" t="s">
        <v>79</v>
      </c>
      <c r="D21" s="101">
        <v>0</v>
      </c>
    </row>
    <row r="22" spans="1:4" ht="25.95" customHeight="1">
      <c r="A22" s="65"/>
      <c r="B22" s="73">
        <v>0</v>
      </c>
      <c r="C22" s="65" t="s">
        <v>80</v>
      </c>
      <c r="D22" s="101">
        <v>0</v>
      </c>
    </row>
    <row r="23" spans="1:4" ht="25.95" customHeight="1">
      <c r="A23" s="65"/>
      <c r="B23" s="73">
        <v>0</v>
      </c>
      <c r="C23" s="65" t="s">
        <v>81</v>
      </c>
      <c r="D23" s="101">
        <v>0</v>
      </c>
    </row>
    <row r="24" spans="1:4" ht="25.95" customHeight="1">
      <c r="A24" s="65"/>
      <c r="B24" s="73">
        <v>0</v>
      </c>
      <c r="C24" s="65" t="s">
        <v>82</v>
      </c>
      <c r="D24" s="101">
        <v>0</v>
      </c>
    </row>
    <row r="25" spans="1:4" ht="25.95" customHeight="1">
      <c r="A25" s="67"/>
      <c r="B25" s="73">
        <v>0</v>
      </c>
      <c r="C25" s="65" t="s">
        <v>847</v>
      </c>
      <c r="D25" s="102">
        <v>6717.34</v>
      </c>
    </row>
    <row r="26" spans="1:4" ht="25.95" customHeight="1">
      <c r="A26" s="70"/>
      <c r="B26" s="73">
        <v>0</v>
      </c>
      <c r="C26" s="65" t="s">
        <v>83</v>
      </c>
      <c r="D26" s="102">
        <v>217.74</v>
      </c>
    </row>
    <row r="27" spans="1:4" ht="25.95" customHeight="1">
      <c r="A27" s="67"/>
      <c r="B27" s="73">
        <v>0</v>
      </c>
      <c r="C27" s="65" t="s">
        <v>84</v>
      </c>
      <c r="D27" s="101">
        <v>0</v>
      </c>
    </row>
    <row r="28" spans="1:4" ht="25.95" customHeight="1">
      <c r="A28" s="67"/>
      <c r="B28" s="73">
        <v>0</v>
      </c>
      <c r="C28" s="65" t="s">
        <v>85</v>
      </c>
      <c r="D28" s="101">
        <v>0</v>
      </c>
    </row>
    <row r="29" spans="1:4" ht="25.95" customHeight="1">
      <c r="A29" s="70"/>
      <c r="B29" s="73"/>
      <c r="C29" s="65" t="s">
        <v>86</v>
      </c>
      <c r="D29" s="101">
        <v>0</v>
      </c>
    </row>
    <row r="30" spans="1:4" ht="25.95" customHeight="1">
      <c r="A30" s="70"/>
      <c r="B30" s="73">
        <v>0</v>
      </c>
      <c r="C30" s="65" t="s">
        <v>87</v>
      </c>
      <c r="D30" s="103">
        <v>0</v>
      </c>
    </row>
    <row r="31" spans="1:4" ht="25.95" customHeight="1">
      <c r="A31" s="70"/>
      <c r="B31" s="73">
        <v>0</v>
      </c>
      <c r="C31" s="65" t="s">
        <v>88</v>
      </c>
      <c r="D31" s="108">
        <v>0</v>
      </c>
    </row>
    <row r="32" spans="1:4" ht="25.95" customHeight="1">
      <c r="A32" s="36" t="s">
        <v>38</v>
      </c>
      <c r="B32" s="66">
        <v>30158.240000000002</v>
      </c>
      <c r="C32" s="36" t="s">
        <v>39</v>
      </c>
      <c r="D32" s="109">
        <v>30158.240000000002</v>
      </c>
    </row>
  </sheetData>
  <mergeCells count="7">
    <mergeCell ref="A2:D2"/>
    <mergeCell ref="A4:B4"/>
    <mergeCell ref="C4:D4"/>
    <mergeCell ref="A5:A6"/>
    <mergeCell ref="B5:B6"/>
    <mergeCell ref="C5:C6"/>
    <mergeCell ref="D5:D6"/>
  </mergeCells>
  <phoneticPr fontId="22" type="noConversion"/>
  <printOptions horizontalCentered="1"/>
  <pageMargins left="0.59027777777777801" right="0.59027777777777801" top="0.196527777777778" bottom="0.196527777777778" header="0.196527777777778" footer="0.196527777777778"/>
  <pageSetup paperSize="9" scale="74"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5"/>
  <sheetViews>
    <sheetView tabSelected="1" topLeftCell="A28" workbookViewId="0">
      <selection activeCell="E10" sqref="E10:AB10"/>
    </sheetView>
  </sheetViews>
  <sheetFormatPr defaultRowHeight="14.4"/>
  <cols>
    <col min="1" max="3" width="6.77734375" customWidth="1"/>
    <col min="4" max="4" width="16.44140625" customWidth="1"/>
    <col min="5" max="5" width="12.77734375" customWidth="1"/>
    <col min="6" max="6" width="13.109375" customWidth="1"/>
    <col min="7" max="7" width="12.6640625" customWidth="1"/>
    <col min="8" max="8" width="10.44140625" customWidth="1"/>
    <col min="9" max="9" width="11.21875"/>
    <col min="10" max="10" width="12.109375" customWidth="1"/>
    <col min="11" max="13" width="9"/>
    <col min="14" max="14" width="13.21875" customWidth="1"/>
    <col min="15" max="26" width="9"/>
    <col min="27" max="27" width="10.88671875" customWidth="1"/>
    <col min="28" max="28" width="12.109375" customWidth="1"/>
    <col min="29" max="29" width="15" customWidth="1"/>
  </cols>
  <sheetData>
    <row r="1" spans="1:28" ht="20.399999999999999">
      <c r="A1" s="172" t="s">
        <v>89</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row>
    <row r="2" spans="1:28">
      <c r="A2" s="43" t="s">
        <v>1</v>
      </c>
      <c r="B2" s="52"/>
      <c r="C2" s="52"/>
      <c r="D2" s="52"/>
      <c r="E2" s="52"/>
      <c r="F2" s="52"/>
      <c r="G2" s="52"/>
      <c r="H2" s="52"/>
      <c r="I2" s="52"/>
      <c r="J2" s="52"/>
      <c r="K2" s="52"/>
      <c r="L2" s="52"/>
      <c r="M2" s="52"/>
      <c r="N2" s="52"/>
      <c r="O2" s="52"/>
      <c r="P2" s="52"/>
      <c r="Q2" s="52"/>
      <c r="R2" s="52"/>
      <c r="S2" s="52"/>
      <c r="T2" s="52"/>
      <c r="U2" s="52"/>
      <c r="V2" s="52"/>
      <c r="W2" s="52"/>
      <c r="X2" s="52"/>
      <c r="Y2" s="52"/>
      <c r="Z2" s="52"/>
      <c r="AA2" s="52"/>
      <c r="AB2" s="62" t="s">
        <v>41</v>
      </c>
    </row>
    <row r="3" spans="1:28">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row>
    <row r="4" spans="1:28">
      <c r="A4" s="183" t="s">
        <v>90</v>
      </c>
      <c r="B4" s="191"/>
      <c r="C4" s="192"/>
      <c r="D4" s="180" t="s">
        <v>91</v>
      </c>
      <c r="E4" s="183" t="s">
        <v>92</v>
      </c>
      <c r="F4" s="184"/>
      <c r="G4" s="184"/>
      <c r="H4" s="184"/>
      <c r="I4" s="184"/>
      <c r="J4" s="184"/>
      <c r="K4" s="184"/>
      <c r="L4" s="184"/>
      <c r="M4" s="184"/>
      <c r="N4" s="184"/>
      <c r="O4" s="184"/>
      <c r="P4" s="184"/>
      <c r="Q4" s="184"/>
      <c r="R4" s="184"/>
      <c r="S4" s="184"/>
      <c r="T4" s="184"/>
      <c r="U4" s="184"/>
      <c r="V4" s="184"/>
      <c r="W4" s="184"/>
      <c r="X4" s="184"/>
      <c r="Y4" s="184"/>
      <c r="Z4" s="185"/>
      <c r="AA4" s="183" t="s">
        <v>93</v>
      </c>
      <c r="AB4" s="192"/>
    </row>
    <row r="5" spans="1:28">
      <c r="A5" s="193"/>
      <c r="B5" s="194"/>
      <c r="C5" s="195"/>
      <c r="D5" s="181"/>
      <c r="E5" s="183" t="s">
        <v>94</v>
      </c>
      <c r="F5" s="184"/>
      <c r="G5" s="184"/>
      <c r="H5" s="184"/>
      <c r="I5" s="184"/>
      <c r="J5" s="184"/>
      <c r="K5" s="184"/>
      <c r="L5" s="184"/>
      <c r="M5" s="184"/>
      <c r="N5" s="185"/>
      <c r="O5" s="180" t="s">
        <v>95</v>
      </c>
      <c r="P5" s="180" t="s">
        <v>96</v>
      </c>
      <c r="Q5" s="183" t="s">
        <v>97</v>
      </c>
      <c r="R5" s="184"/>
      <c r="S5" s="184"/>
      <c r="T5" s="184"/>
      <c r="U5" s="184"/>
      <c r="V5" s="184"/>
      <c r="W5" s="184"/>
      <c r="X5" s="184"/>
      <c r="Y5" s="184"/>
      <c r="Z5" s="185"/>
      <c r="AA5" s="196"/>
      <c r="AB5" s="198"/>
    </row>
    <row r="6" spans="1:28">
      <c r="A6" s="196"/>
      <c r="B6" s="197"/>
      <c r="C6" s="198"/>
      <c r="D6" s="181"/>
      <c r="E6" s="180" t="s">
        <v>98</v>
      </c>
      <c r="F6" s="183" t="s">
        <v>99</v>
      </c>
      <c r="G6" s="184"/>
      <c r="H6" s="184"/>
      <c r="I6" s="185"/>
      <c r="J6" s="186" t="s">
        <v>100</v>
      </c>
      <c r="K6" s="187"/>
      <c r="L6" s="187"/>
      <c r="M6" s="188"/>
      <c r="N6" s="180" t="s">
        <v>101</v>
      </c>
      <c r="O6" s="181"/>
      <c r="P6" s="181"/>
      <c r="Q6" s="180" t="s">
        <v>98</v>
      </c>
      <c r="R6" s="183" t="s">
        <v>99</v>
      </c>
      <c r="S6" s="184"/>
      <c r="T6" s="184"/>
      <c r="U6" s="185"/>
      <c r="V6" s="183" t="s">
        <v>100</v>
      </c>
      <c r="W6" s="184"/>
      <c r="X6" s="184"/>
      <c r="Y6" s="185"/>
      <c r="Z6" s="180" t="s">
        <v>101</v>
      </c>
      <c r="AA6" s="180" t="s">
        <v>102</v>
      </c>
      <c r="AB6" s="180" t="s">
        <v>103</v>
      </c>
    </row>
    <row r="7" spans="1:28">
      <c r="A7" s="180" t="s">
        <v>104</v>
      </c>
      <c r="B7" s="180" t="s">
        <v>105</v>
      </c>
      <c r="C7" s="180" t="s">
        <v>106</v>
      </c>
      <c r="D7" s="181"/>
      <c r="E7" s="181"/>
      <c r="F7" s="180" t="s">
        <v>102</v>
      </c>
      <c r="G7" s="186" t="s">
        <v>107</v>
      </c>
      <c r="H7" s="188"/>
      <c r="I7" s="189" t="s">
        <v>108</v>
      </c>
      <c r="J7" s="180" t="s">
        <v>98</v>
      </c>
      <c r="K7" s="180" t="s">
        <v>109</v>
      </c>
      <c r="L7" s="180" t="s">
        <v>110</v>
      </c>
      <c r="M7" s="180" t="s">
        <v>111</v>
      </c>
      <c r="N7" s="181"/>
      <c r="O7" s="181"/>
      <c r="P7" s="181"/>
      <c r="Q7" s="181"/>
      <c r="R7" s="178" t="s">
        <v>102</v>
      </c>
      <c r="S7" s="186" t="s">
        <v>107</v>
      </c>
      <c r="T7" s="188"/>
      <c r="U7" s="189" t="s">
        <v>108</v>
      </c>
      <c r="V7" s="178" t="s">
        <v>102</v>
      </c>
      <c r="W7" s="178" t="s">
        <v>109</v>
      </c>
      <c r="X7" s="178" t="s">
        <v>110</v>
      </c>
      <c r="Y7" s="178" t="s">
        <v>111</v>
      </c>
      <c r="Z7" s="181"/>
      <c r="AA7" s="181"/>
      <c r="AB7" s="181"/>
    </row>
    <row r="8" spans="1:28" ht="24">
      <c r="A8" s="182"/>
      <c r="B8" s="182"/>
      <c r="C8" s="182"/>
      <c r="D8" s="182"/>
      <c r="E8" s="182"/>
      <c r="F8" s="182"/>
      <c r="G8" s="54" t="s">
        <v>112</v>
      </c>
      <c r="H8" s="54" t="s">
        <v>113</v>
      </c>
      <c r="I8" s="190"/>
      <c r="J8" s="182"/>
      <c r="K8" s="182"/>
      <c r="L8" s="182"/>
      <c r="M8" s="182"/>
      <c r="N8" s="182"/>
      <c r="O8" s="182"/>
      <c r="P8" s="182"/>
      <c r="Q8" s="182"/>
      <c r="R8" s="179"/>
      <c r="S8" s="54" t="s">
        <v>112</v>
      </c>
      <c r="T8" s="54" t="s">
        <v>113</v>
      </c>
      <c r="U8" s="190"/>
      <c r="V8" s="179"/>
      <c r="W8" s="179"/>
      <c r="X8" s="179"/>
      <c r="Y8" s="179"/>
      <c r="Z8" s="182"/>
      <c r="AA8" s="182"/>
      <c r="AB8" s="182"/>
    </row>
    <row r="9" spans="1:28">
      <c r="A9" s="53" t="s">
        <v>114</v>
      </c>
      <c r="B9" s="53" t="s">
        <v>115</v>
      </c>
      <c r="C9" s="53" t="s">
        <v>116</v>
      </c>
      <c r="D9" s="53" t="s">
        <v>117</v>
      </c>
      <c r="E9" s="53" t="s">
        <v>118</v>
      </c>
      <c r="F9" s="53" t="s">
        <v>119</v>
      </c>
      <c r="G9" s="53" t="s">
        <v>120</v>
      </c>
      <c r="H9" s="53" t="s">
        <v>121</v>
      </c>
      <c r="I9" s="53" t="s">
        <v>122</v>
      </c>
      <c r="J9" s="53" t="s">
        <v>123</v>
      </c>
      <c r="K9" s="53" t="s">
        <v>124</v>
      </c>
      <c r="L9" s="53" t="s">
        <v>125</v>
      </c>
      <c r="M9" s="53" t="s">
        <v>126</v>
      </c>
      <c r="N9" s="53" t="s">
        <v>127</v>
      </c>
      <c r="O9" s="53" t="s">
        <v>128</v>
      </c>
      <c r="P9" s="53" t="s">
        <v>129</v>
      </c>
      <c r="Q9" s="53" t="s">
        <v>130</v>
      </c>
      <c r="R9" s="53" t="s">
        <v>131</v>
      </c>
      <c r="S9" s="53" t="s">
        <v>132</v>
      </c>
      <c r="T9" s="53" t="s">
        <v>133</v>
      </c>
      <c r="U9" s="53" t="s">
        <v>134</v>
      </c>
      <c r="V9" s="53" t="s">
        <v>135</v>
      </c>
      <c r="W9" s="53" t="s">
        <v>136</v>
      </c>
      <c r="X9" s="53" t="s">
        <v>137</v>
      </c>
      <c r="Y9" s="53" t="s">
        <v>138</v>
      </c>
      <c r="Z9" s="53" t="s">
        <v>139</v>
      </c>
      <c r="AA9" s="53" t="s">
        <v>140</v>
      </c>
      <c r="AB9" s="53" t="s">
        <v>141</v>
      </c>
    </row>
    <row r="10" spans="1:28" ht="24" customHeight="1">
      <c r="A10" s="55"/>
      <c r="B10" s="55"/>
      <c r="C10" s="55"/>
      <c r="D10" s="56" t="s">
        <v>142</v>
      </c>
      <c r="E10" s="38">
        <f>E11+E22+E32+E42</f>
        <v>3565.13</v>
      </c>
      <c r="F10" s="38">
        <f t="shared" ref="F10:AB10" si="0">F11+F22+F32+F42</f>
        <v>3043.72</v>
      </c>
      <c r="G10" s="38">
        <f t="shared" si="0"/>
        <v>2553.58</v>
      </c>
      <c r="H10" s="38">
        <f t="shared" si="0"/>
        <v>490.14</v>
      </c>
      <c r="I10" s="38">
        <f t="shared" si="0"/>
        <v>0</v>
      </c>
      <c r="J10" s="38">
        <f t="shared" si="0"/>
        <v>284.99</v>
      </c>
      <c r="K10" s="38">
        <f t="shared" si="0"/>
        <v>0</v>
      </c>
      <c r="L10" s="38">
        <f t="shared" si="0"/>
        <v>0</v>
      </c>
      <c r="M10" s="38">
        <f t="shared" si="0"/>
        <v>0</v>
      </c>
      <c r="N10" s="38">
        <f t="shared" si="0"/>
        <v>236.44</v>
      </c>
      <c r="O10" s="38">
        <f t="shared" si="0"/>
        <v>0</v>
      </c>
      <c r="P10" s="38">
        <f t="shared" si="0"/>
        <v>0</v>
      </c>
      <c r="Q10" s="38">
        <f t="shared" si="0"/>
        <v>0</v>
      </c>
      <c r="R10" s="38">
        <f t="shared" si="0"/>
        <v>0</v>
      </c>
      <c r="S10" s="38">
        <f t="shared" si="0"/>
        <v>0</v>
      </c>
      <c r="T10" s="38">
        <f t="shared" si="0"/>
        <v>0</v>
      </c>
      <c r="U10" s="38">
        <f t="shared" si="0"/>
        <v>0</v>
      </c>
      <c r="V10" s="38">
        <f t="shared" si="0"/>
        <v>0</v>
      </c>
      <c r="W10" s="38">
        <f t="shared" si="0"/>
        <v>0</v>
      </c>
      <c r="X10" s="38">
        <f t="shared" si="0"/>
        <v>0</v>
      </c>
      <c r="Y10" s="38">
        <f t="shared" si="0"/>
        <v>0</v>
      </c>
      <c r="Z10" s="38">
        <f t="shared" si="0"/>
        <v>0</v>
      </c>
      <c r="AA10" s="38">
        <f t="shared" si="0"/>
        <v>4200</v>
      </c>
      <c r="AB10" s="38">
        <f t="shared" si="0"/>
        <v>4200</v>
      </c>
    </row>
    <row r="11" spans="1:28" ht="24" customHeight="1">
      <c r="A11" s="55"/>
      <c r="B11" s="55"/>
      <c r="C11" s="55"/>
      <c r="D11" s="56" t="s">
        <v>143</v>
      </c>
      <c r="E11" s="38">
        <v>1674.9</v>
      </c>
      <c r="F11" s="38">
        <v>1419.98</v>
      </c>
      <c r="G11" s="38">
        <v>1419.98</v>
      </c>
      <c r="H11" s="38">
        <v>0</v>
      </c>
      <c r="I11" s="38">
        <v>0</v>
      </c>
      <c r="J11" s="38">
        <v>135.13999999999999</v>
      </c>
      <c r="K11" s="38">
        <v>0</v>
      </c>
      <c r="L11" s="38">
        <v>0</v>
      </c>
      <c r="M11" s="38">
        <v>0</v>
      </c>
      <c r="N11" s="38">
        <v>119.78</v>
      </c>
      <c r="O11" s="38">
        <v>0</v>
      </c>
      <c r="P11" s="38">
        <v>0</v>
      </c>
      <c r="Q11" s="38">
        <v>0</v>
      </c>
      <c r="R11" s="38">
        <v>0</v>
      </c>
      <c r="S11" s="38">
        <v>0</v>
      </c>
      <c r="T11" s="38">
        <v>0</v>
      </c>
      <c r="U11" s="38">
        <v>0</v>
      </c>
      <c r="V11" s="38">
        <v>0</v>
      </c>
      <c r="W11" s="38">
        <v>0</v>
      </c>
      <c r="X11" s="38">
        <v>0</v>
      </c>
      <c r="Y11" s="38">
        <v>0</v>
      </c>
      <c r="Z11" s="38">
        <v>0</v>
      </c>
      <c r="AA11" s="38">
        <f t="shared" ref="AA11:AB11" si="1">SUM(AA12:AA21)</f>
        <v>4200</v>
      </c>
      <c r="AB11" s="38">
        <f t="shared" si="1"/>
        <v>4200</v>
      </c>
    </row>
    <row r="12" spans="1:28" ht="24" customHeight="1">
      <c r="A12" s="39" t="s">
        <v>144</v>
      </c>
      <c r="B12" s="39" t="s">
        <v>145</v>
      </c>
      <c r="C12" s="39" t="s">
        <v>146</v>
      </c>
      <c r="D12" s="56" t="s">
        <v>147</v>
      </c>
      <c r="E12" s="38">
        <v>76.459999999999994</v>
      </c>
      <c r="F12" s="38">
        <v>0</v>
      </c>
      <c r="G12" s="38">
        <v>0</v>
      </c>
      <c r="H12" s="57">
        <v>0</v>
      </c>
      <c r="I12" s="57">
        <v>0</v>
      </c>
      <c r="J12" s="38">
        <v>5.76</v>
      </c>
      <c r="K12" s="57">
        <v>0</v>
      </c>
      <c r="L12" s="57">
        <v>0</v>
      </c>
      <c r="M12" s="57">
        <v>0</v>
      </c>
      <c r="N12" s="38">
        <v>70.7</v>
      </c>
      <c r="O12" s="57">
        <v>0</v>
      </c>
      <c r="P12" s="57">
        <v>0</v>
      </c>
      <c r="Q12" s="57">
        <v>0</v>
      </c>
      <c r="R12" s="57">
        <v>0</v>
      </c>
      <c r="S12" s="57">
        <v>0</v>
      </c>
      <c r="T12" s="57">
        <v>0</v>
      </c>
      <c r="U12" s="57">
        <v>0</v>
      </c>
      <c r="V12" s="57">
        <v>0</v>
      </c>
      <c r="W12" s="57">
        <v>0</v>
      </c>
      <c r="X12" s="57">
        <v>0</v>
      </c>
      <c r="Y12" s="57">
        <v>0</v>
      </c>
      <c r="Z12" s="57">
        <v>0</v>
      </c>
      <c r="AA12" s="57"/>
      <c r="AB12" s="57"/>
    </row>
    <row r="13" spans="1:28" ht="24" customHeight="1">
      <c r="A13" s="39" t="s">
        <v>144</v>
      </c>
      <c r="B13" s="39" t="s">
        <v>145</v>
      </c>
      <c r="C13" s="39" t="s">
        <v>145</v>
      </c>
      <c r="D13" s="56" t="s">
        <v>148</v>
      </c>
      <c r="E13" s="38">
        <v>172.25</v>
      </c>
      <c r="F13" s="38">
        <v>172.25</v>
      </c>
      <c r="G13" s="38">
        <v>172.25</v>
      </c>
      <c r="H13" s="57">
        <v>0</v>
      </c>
      <c r="I13" s="57">
        <v>0</v>
      </c>
      <c r="J13" s="38">
        <v>0</v>
      </c>
      <c r="K13" s="57">
        <v>0</v>
      </c>
      <c r="L13" s="57">
        <v>0</v>
      </c>
      <c r="M13" s="57">
        <v>0</v>
      </c>
      <c r="N13" s="38">
        <v>0</v>
      </c>
      <c r="O13" s="57">
        <v>0</v>
      </c>
      <c r="P13" s="57">
        <v>0</v>
      </c>
      <c r="Q13" s="57">
        <v>0</v>
      </c>
      <c r="R13" s="57">
        <v>0</v>
      </c>
      <c r="S13" s="57">
        <v>0</v>
      </c>
      <c r="T13" s="57">
        <v>0</v>
      </c>
      <c r="U13" s="57">
        <v>0</v>
      </c>
      <c r="V13" s="57">
        <v>0</v>
      </c>
      <c r="W13" s="57">
        <v>0</v>
      </c>
      <c r="X13" s="57">
        <v>0</v>
      </c>
      <c r="Y13" s="57">
        <v>0</v>
      </c>
      <c r="Z13" s="57">
        <v>0</v>
      </c>
      <c r="AA13" s="57"/>
      <c r="AB13" s="57"/>
    </row>
    <row r="14" spans="1:28" ht="24" customHeight="1">
      <c r="A14" s="39" t="s">
        <v>144</v>
      </c>
      <c r="B14" s="39" t="s">
        <v>149</v>
      </c>
      <c r="C14" s="39" t="s">
        <v>146</v>
      </c>
      <c r="D14" s="56" t="s">
        <v>150</v>
      </c>
      <c r="E14" s="38">
        <v>0</v>
      </c>
      <c r="F14" s="38">
        <v>0</v>
      </c>
      <c r="G14" s="38">
        <v>0</v>
      </c>
      <c r="H14" s="57">
        <v>0</v>
      </c>
      <c r="I14" s="57">
        <v>0</v>
      </c>
      <c r="J14" s="38">
        <v>0</v>
      </c>
      <c r="K14" s="57">
        <v>0</v>
      </c>
      <c r="L14" s="57">
        <v>0</v>
      </c>
      <c r="M14" s="57">
        <v>0</v>
      </c>
      <c r="N14" s="38">
        <v>0</v>
      </c>
      <c r="O14" s="57">
        <v>0</v>
      </c>
      <c r="P14" s="57">
        <v>0</v>
      </c>
      <c r="Q14" s="57">
        <v>0</v>
      </c>
      <c r="R14" s="57">
        <v>0</v>
      </c>
      <c r="S14" s="57">
        <v>0</v>
      </c>
      <c r="T14" s="57">
        <v>0</v>
      </c>
      <c r="U14" s="57">
        <v>0</v>
      </c>
      <c r="V14" s="57">
        <v>0</v>
      </c>
      <c r="W14" s="57">
        <v>0</v>
      </c>
      <c r="X14" s="57">
        <v>0</v>
      </c>
      <c r="Y14" s="57">
        <v>0</v>
      </c>
      <c r="Z14" s="57">
        <v>0</v>
      </c>
      <c r="AA14" s="57"/>
      <c r="AB14" s="57"/>
    </row>
    <row r="15" spans="1:28" ht="24" customHeight="1">
      <c r="A15" s="39" t="s">
        <v>151</v>
      </c>
      <c r="B15" s="39" t="s">
        <v>124</v>
      </c>
      <c r="C15" s="39" t="s">
        <v>146</v>
      </c>
      <c r="D15" s="56" t="s">
        <v>152</v>
      </c>
      <c r="E15" s="38">
        <v>87.96</v>
      </c>
      <c r="F15" s="38">
        <v>82.96</v>
      </c>
      <c r="G15" s="38">
        <v>82.96</v>
      </c>
      <c r="H15" s="57">
        <v>0</v>
      </c>
      <c r="I15" s="57">
        <v>0</v>
      </c>
      <c r="J15" s="38">
        <v>0</v>
      </c>
      <c r="K15" s="57">
        <v>0</v>
      </c>
      <c r="L15" s="57">
        <v>0</v>
      </c>
      <c r="M15" s="57">
        <v>0</v>
      </c>
      <c r="N15" s="38">
        <v>5</v>
      </c>
      <c r="O15" s="57">
        <v>0</v>
      </c>
      <c r="P15" s="57">
        <v>0</v>
      </c>
      <c r="Q15" s="57">
        <v>0</v>
      </c>
      <c r="R15" s="57">
        <v>0</v>
      </c>
      <c r="S15" s="57">
        <v>0</v>
      </c>
      <c r="T15" s="57">
        <v>0</v>
      </c>
      <c r="U15" s="57">
        <v>0</v>
      </c>
      <c r="V15" s="57">
        <v>0</v>
      </c>
      <c r="W15" s="57">
        <v>0</v>
      </c>
      <c r="X15" s="57">
        <v>0</v>
      </c>
      <c r="Y15" s="57">
        <v>0</v>
      </c>
      <c r="Z15" s="57">
        <v>0</v>
      </c>
      <c r="AA15" s="57"/>
      <c r="AB15" s="57"/>
    </row>
    <row r="16" spans="1:28" ht="24" customHeight="1">
      <c r="A16" s="39" t="s">
        <v>151</v>
      </c>
      <c r="B16" s="39" t="s">
        <v>124</v>
      </c>
      <c r="C16" s="39" t="s">
        <v>153</v>
      </c>
      <c r="D16" s="56" t="s">
        <v>154</v>
      </c>
      <c r="E16" s="38">
        <v>0</v>
      </c>
      <c r="F16" s="38">
        <v>0</v>
      </c>
      <c r="G16" s="38">
        <v>0</v>
      </c>
      <c r="H16" s="57">
        <v>0</v>
      </c>
      <c r="I16" s="57">
        <v>0</v>
      </c>
      <c r="J16" s="38">
        <v>0</v>
      </c>
      <c r="K16" s="57">
        <v>0</v>
      </c>
      <c r="L16" s="57">
        <v>0</v>
      </c>
      <c r="M16" s="57">
        <v>0</v>
      </c>
      <c r="N16" s="38">
        <v>0</v>
      </c>
      <c r="O16" s="57">
        <v>0</v>
      </c>
      <c r="P16" s="57">
        <v>0</v>
      </c>
      <c r="Q16" s="57">
        <v>0</v>
      </c>
      <c r="R16" s="57">
        <v>0</v>
      </c>
      <c r="S16" s="57">
        <v>0</v>
      </c>
      <c r="T16" s="57">
        <v>0</v>
      </c>
      <c r="U16" s="57">
        <v>0</v>
      </c>
      <c r="V16" s="57">
        <v>0</v>
      </c>
      <c r="W16" s="57">
        <v>0</v>
      </c>
      <c r="X16" s="57">
        <v>0</v>
      </c>
      <c r="Y16" s="57">
        <v>0</v>
      </c>
      <c r="Z16" s="57">
        <v>0</v>
      </c>
      <c r="AA16" s="57"/>
      <c r="AB16" s="57"/>
    </row>
    <row r="17" spans="1:28" ht="24" customHeight="1">
      <c r="A17" s="39" t="s">
        <v>151</v>
      </c>
      <c r="B17" s="39" t="s">
        <v>124</v>
      </c>
      <c r="C17" s="39" t="s">
        <v>155</v>
      </c>
      <c r="D17" s="56" t="s">
        <v>156</v>
      </c>
      <c r="E17" s="38">
        <v>44.09</v>
      </c>
      <c r="F17" s="38">
        <v>0</v>
      </c>
      <c r="G17">
        <v>0</v>
      </c>
      <c r="H17" s="57">
        <v>0</v>
      </c>
      <c r="I17" s="57">
        <v>0</v>
      </c>
      <c r="J17" s="38">
        <v>0</v>
      </c>
      <c r="K17" s="57">
        <v>0</v>
      </c>
      <c r="L17" s="57">
        <v>0</v>
      </c>
      <c r="M17" s="57">
        <v>0</v>
      </c>
      <c r="N17" s="38">
        <v>44.09</v>
      </c>
      <c r="O17" s="57">
        <v>0</v>
      </c>
      <c r="P17" s="57">
        <v>0</v>
      </c>
      <c r="Q17" s="57">
        <v>0</v>
      </c>
      <c r="R17" s="57">
        <v>0</v>
      </c>
      <c r="S17" s="57">
        <v>0</v>
      </c>
      <c r="T17" s="57">
        <v>0</v>
      </c>
      <c r="U17" s="57">
        <v>0</v>
      </c>
      <c r="V17" s="57">
        <v>0</v>
      </c>
      <c r="W17" s="57">
        <v>0</v>
      </c>
      <c r="X17" s="57">
        <v>0</v>
      </c>
      <c r="Y17" s="57">
        <v>0</v>
      </c>
      <c r="Z17" s="57">
        <v>0</v>
      </c>
      <c r="AA17" s="57"/>
      <c r="AB17" s="57"/>
    </row>
    <row r="18" spans="1:28" ht="24" customHeight="1">
      <c r="A18" s="39" t="s">
        <v>151</v>
      </c>
      <c r="B18" s="39" t="s">
        <v>124</v>
      </c>
      <c r="C18" s="39" t="s">
        <v>149</v>
      </c>
      <c r="D18" s="56" t="s">
        <v>157</v>
      </c>
      <c r="E18" s="38">
        <v>10.210000000000001</v>
      </c>
      <c r="F18" s="38">
        <v>10.210000000000001</v>
      </c>
      <c r="G18" s="38">
        <v>10.210000000000001</v>
      </c>
      <c r="H18" s="57">
        <v>0</v>
      </c>
      <c r="I18" s="57">
        <v>0</v>
      </c>
      <c r="J18" s="38">
        <v>0</v>
      </c>
      <c r="K18" s="57">
        <v>0</v>
      </c>
      <c r="L18" s="57">
        <v>0</v>
      </c>
      <c r="M18" s="57">
        <v>0</v>
      </c>
      <c r="N18" s="38">
        <v>0</v>
      </c>
      <c r="O18" s="57">
        <v>0</v>
      </c>
      <c r="P18" s="57">
        <v>0</v>
      </c>
      <c r="Q18" s="57">
        <v>0</v>
      </c>
      <c r="R18" s="57">
        <v>0</v>
      </c>
      <c r="S18" s="57">
        <v>0</v>
      </c>
      <c r="T18" s="57">
        <v>0</v>
      </c>
      <c r="U18" s="57">
        <v>0</v>
      </c>
      <c r="V18" s="57">
        <v>0</v>
      </c>
      <c r="W18" s="57">
        <v>0</v>
      </c>
      <c r="X18" s="57">
        <v>0</v>
      </c>
      <c r="Y18" s="57">
        <v>0</v>
      </c>
      <c r="Z18" s="57">
        <v>0</v>
      </c>
      <c r="AA18" s="57"/>
      <c r="AB18" s="57"/>
    </row>
    <row r="19" spans="1:28" ht="24" customHeight="1">
      <c r="A19" s="39" t="s">
        <v>158</v>
      </c>
      <c r="B19" s="39" t="s">
        <v>146</v>
      </c>
      <c r="C19" s="39" t="s">
        <v>146</v>
      </c>
      <c r="D19" s="56" t="s">
        <v>159</v>
      </c>
      <c r="E19" s="38">
        <v>1184.3800000000001</v>
      </c>
      <c r="F19" s="38">
        <v>1054.99</v>
      </c>
      <c r="G19" s="38">
        <v>1054.99</v>
      </c>
      <c r="H19" s="57">
        <v>0</v>
      </c>
      <c r="I19" s="57">
        <v>0</v>
      </c>
      <c r="J19" s="38">
        <v>129.38</v>
      </c>
      <c r="K19" s="57">
        <v>0</v>
      </c>
      <c r="L19" s="57">
        <v>0</v>
      </c>
      <c r="M19" s="57">
        <v>0</v>
      </c>
      <c r="N19" s="38">
        <v>0</v>
      </c>
      <c r="O19" s="57">
        <v>0</v>
      </c>
      <c r="P19" s="57">
        <v>0</v>
      </c>
      <c r="Q19" s="57">
        <v>0</v>
      </c>
      <c r="R19" s="57">
        <v>0</v>
      </c>
      <c r="S19" s="57">
        <v>0</v>
      </c>
      <c r="T19" s="57">
        <v>0</v>
      </c>
      <c r="U19" s="57">
        <v>0</v>
      </c>
      <c r="V19" s="57">
        <v>0</v>
      </c>
      <c r="W19" s="57">
        <v>0</v>
      </c>
      <c r="X19" s="57">
        <v>0</v>
      </c>
      <c r="Y19" s="57">
        <v>0</v>
      </c>
      <c r="Z19" s="57">
        <v>0</v>
      </c>
      <c r="AA19" s="57"/>
      <c r="AB19" s="57"/>
    </row>
    <row r="20" spans="1:28" ht="24" customHeight="1">
      <c r="A20" s="91" t="s">
        <v>158</v>
      </c>
      <c r="B20" s="91" t="s">
        <v>146</v>
      </c>
      <c r="C20" s="91" t="s">
        <v>149</v>
      </c>
      <c r="D20" s="56" t="s">
        <v>462</v>
      </c>
      <c r="E20" s="38">
        <v>0</v>
      </c>
      <c r="F20" s="38">
        <v>0</v>
      </c>
      <c r="G20" s="38">
        <v>0</v>
      </c>
      <c r="H20" s="57">
        <v>0</v>
      </c>
      <c r="I20" s="57">
        <v>0</v>
      </c>
      <c r="J20" s="38">
        <v>0</v>
      </c>
      <c r="K20" s="57">
        <v>0</v>
      </c>
      <c r="L20" s="57">
        <v>0</v>
      </c>
      <c r="M20" s="57">
        <v>0</v>
      </c>
      <c r="N20" s="60">
        <v>0</v>
      </c>
      <c r="O20" s="57">
        <v>0</v>
      </c>
      <c r="P20" s="57">
        <v>0</v>
      </c>
      <c r="Q20" s="57">
        <v>0</v>
      </c>
      <c r="R20" s="57">
        <v>0</v>
      </c>
      <c r="S20" s="57">
        <v>0</v>
      </c>
      <c r="T20" s="57">
        <v>0</v>
      </c>
      <c r="U20" s="57">
        <v>0</v>
      </c>
      <c r="V20" s="57">
        <v>0</v>
      </c>
      <c r="W20" s="57">
        <v>0</v>
      </c>
      <c r="X20" s="57">
        <v>0</v>
      </c>
      <c r="Y20" s="57">
        <v>0</v>
      </c>
      <c r="Z20" s="57">
        <v>0</v>
      </c>
      <c r="AA20" s="92">
        <v>4200</v>
      </c>
      <c r="AB20" s="92">
        <v>4200</v>
      </c>
    </row>
    <row r="21" spans="1:28" ht="24" customHeight="1">
      <c r="A21" s="58" t="s">
        <v>160</v>
      </c>
      <c r="B21" s="58" t="s">
        <v>153</v>
      </c>
      <c r="C21" s="58" t="s">
        <v>146</v>
      </c>
      <c r="D21" s="59" t="s">
        <v>161</v>
      </c>
      <c r="E21" s="93">
        <v>99.56</v>
      </c>
      <c r="F21" s="93">
        <v>99.56</v>
      </c>
      <c r="G21" s="93">
        <v>99.56</v>
      </c>
      <c r="H21" s="61">
        <v>0</v>
      </c>
      <c r="I21" s="61">
        <v>0</v>
      </c>
      <c r="J21" s="93">
        <v>0</v>
      </c>
      <c r="K21" s="61">
        <v>0</v>
      </c>
      <c r="L21" s="61">
        <v>0</v>
      </c>
      <c r="M21" s="61">
        <v>0</v>
      </c>
      <c r="N21">
        <v>0</v>
      </c>
      <c r="O21" s="61">
        <v>0</v>
      </c>
      <c r="P21" s="61">
        <v>0</v>
      </c>
      <c r="Q21" s="61">
        <v>0</v>
      </c>
      <c r="R21" s="61">
        <v>0</v>
      </c>
      <c r="S21" s="61">
        <v>0</v>
      </c>
      <c r="T21" s="61">
        <v>0</v>
      </c>
      <c r="U21" s="61">
        <v>0</v>
      </c>
      <c r="V21" s="61">
        <v>0</v>
      </c>
      <c r="W21" s="61">
        <v>0</v>
      </c>
      <c r="X21" s="61">
        <v>0</v>
      </c>
      <c r="Y21" s="61">
        <v>0</v>
      </c>
      <c r="Z21" s="61">
        <v>0</v>
      </c>
      <c r="AA21" s="61"/>
      <c r="AB21" s="61"/>
    </row>
    <row r="22" spans="1:28" ht="24" customHeight="1">
      <c r="A22" s="94"/>
      <c r="B22" s="94"/>
      <c r="C22" s="94"/>
      <c r="D22" s="95" t="s">
        <v>162</v>
      </c>
      <c r="E22" s="96">
        <v>95.68</v>
      </c>
      <c r="F22" s="96">
        <v>85.79</v>
      </c>
      <c r="G22" s="96">
        <v>0</v>
      </c>
      <c r="H22" s="96">
        <v>85.79</v>
      </c>
      <c r="I22" s="96">
        <v>0</v>
      </c>
      <c r="J22" s="96">
        <v>7.71</v>
      </c>
      <c r="K22" s="96">
        <v>0</v>
      </c>
      <c r="L22" s="96">
        <v>0</v>
      </c>
      <c r="M22" s="96">
        <v>0</v>
      </c>
      <c r="N22" s="96">
        <v>2.19</v>
      </c>
      <c r="O22" s="96">
        <v>0</v>
      </c>
      <c r="P22" s="96">
        <v>0</v>
      </c>
      <c r="Q22" s="96">
        <v>0</v>
      </c>
      <c r="R22" s="96">
        <v>0</v>
      </c>
      <c r="S22" s="96">
        <v>0</v>
      </c>
      <c r="T22" s="96">
        <v>0</v>
      </c>
      <c r="U22" s="96">
        <v>0</v>
      </c>
      <c r="V22" s="96">
        <v>0</v>
      </c>
      <c r="W22" s="96">
        <v>0</v>
      </c>
      <c r="X22" s="96">
        <v>0</v>
      </c>
      <c r="Y22" s="96">
        <v>0</v>
      </c>
      <c r="Z22" s="96">
        <v>0</v>
      </c>
      <c r="AA22" s="96">
        <f t="shared" ref="AA22:AB22" si="2">SUM(AA23:AA31)</f>
        <v>0</v>
      </c>
      <c r="AB22" s="96">
        <f t="shared" si="2"/>
        <v>0</v>
      </c>
    </row>
    <row r="23" spans="1:28" ht="24" customHeight="1">
      <c r="A23" s="97" t="s">
        <v>144</v>
      </c>
      <c r="B23" s="97" t="s">
        <v>145</v>
      </c>
      <c r="C23" s="97" t="s">
        <v>153</v>
      </c>
      <c r="D23" s="95" t="s">
        <v>163</v>
      </c>
      <c r="E23" s="96">
        <v>2.35</v>
      </c>
      <c r="F23" s="96">
        <v>0</v>
      </c>
      <c r="G23" s="98">
        <v>0</v>
      </c>
      <c r="H23" s="96">
        <v>0</v>
      </c>
      <c r="I23" s="98">
        <v>0</v>
      </c>
      <c r="J23" s="96">
        <v>0.17</v>
      </c>
      <c r="K23" s="98">
        <v>0</v>
      </c>
      <c r="L23" s="98">
        <v>0</v>
      </c>
      <c r="M23" s="98">
        <v>0</v>
      </c>
      <c r="N23" s="96">
        <v>2.19</v>
      </c>
      <c r="O23" s="98">
        <v>0</v>
      </c>
      <c r="P23" s="98">
        <v>0</v>
      </c>
      <c r="Q23" s="98">
        <v>0</v>
      </c>
      <c r="R23" s="98">
        <v>0</v>
      </c>
      <c r="S23" s="98">
        <v>0</v>
      </c>
      <c r="T23" s="98">
        <v>0</v>
      </c>
      <c r="U23" s="98">
        <v>0</v>
      </c>
      <c r="V23" s="98">
        <v>0</v>
      </c>
      <c r="W23" s="98">
        <v>0</v>
      </c>
      <c r="X23" s="98">
        <v>0</v>
      </c>
      <c r="Y23" s="98">
        <v>0</v>
      </c>
      <c r="Z23" s="98">
        <v>0</v>
      </c>
      <c r="AA23" s="98"/>
      <c r="AB23" s="98"/>
    </row>
    <row r="24" spans="1:28" ht="24" customHeight="1">
      <c r="A24" s="97" t="s">
        <v>144</v>
      </c>
      <c r="B24" s="97" t="s">
        <v>145</v>
      </c>
      <c r="C24" s="97" t="s">
        <v>145</v>
      </c>
      <c r="D24" s="95" t="s">
        <v>148</v>
      </c>
      <c r="E24" s="96">
        <v>10.46</v>
      </c>
      <c r="F24" s="96">
        <v>10.46</v>
      </c>
      <c r="G24" s="98">
        <v>0</v>
      </c>
      <c r="H24" s="96">
        <v>10.46</v>
      </c>
      <c r="I24" s="98">
        <v>0</v>
      </c>
      <c r="J24" s="96">
        <v>0</v>
      </c>
      <c r="K24" s="98">
        <v>0</v>
      </c>
      <c r="L24" s="98">
        <v>0</v>
      </c>
      <c r="M24" s="98">
        <v>0</v>
      </c>
      <c r="N24" s="96">
        <v>0</v>
      </c>
      <c r="O24" s="98">
        <v>0</v>
      </c>
      <c r="P24" s="98">
        <v>0</v>
      </c>
      <c r="Q24" s="98">
        <v>0</v>
      </c>
      <c r="R24" s="98">
        <v>0</v>
      </c>
      <c r="S24" s="98">
        <v>0</v>
      </c>
      <c r="T24" s="98">
        <v>0</v>
      </c>
      <c r="U24" s="98">
        <v>0</v>
      </c>
      <c r="V24" s="98">
        <v>0</v>
      </c>
      <c r="W24" s="98">
        <v>0</v>
      </c>
      <c r="X24" s="98">
        <v>0</v>
      </c>
      <c r="Y24" s="98">
        <v>0</v>
      </c>
      <c r="Z24" s="98">
        <v>0</v>
      </c>
      <c r="AA24" s="98"/>
      <c r="AB24" s="98"/>
    </row>
    <row r="25" spans="1:28" ht="24" customHeight="1">
      <c r="A25" s="97" t="s">
        <v>144</v>
      </c>
      <c r="B25" s="97" t="s">
        <v>149</v>
      </c>
      <c r="C25" s="97" t="s">
        <v>146</v>
      </c>
      <c r="D25" s="95" t="s">
        <v>150</v>
      </c>
      <c r="E25" s="96">
        <v>0.5</v>
      </c>
      <c r="F25" s="96">
        <v>0.5</v>
      </c>
      <c r="G25" s="98">
        <v>0</v>
      </c>
      <c r="H25" s="96">
        <v>0.5</v>
      </c>
      <c r="I25" s="98">
        <v>0</v>
      </c>
      <c r="J25" s="96">
        <v>0</v>
      </c>
      <c r="K25" s="98">
        <v>0</v>
      </c>
      <c r="L25" s="98">
        <v>0</v>
      </c>
      <c r="M25" s="98">
        <v>0</v>
      </c>
      <c r="N25" s="96">
        <v>0</v>
      </c>
      <c r="O25" s="98">
        <v>0</v>
      </c>
      <c r="P25" s="98">
        <v>0</v>
      </c>
      <c r="Q25" s="98">
        <v>0</v>
      </c>
      <c r="R25" s="98">
        <v>0</v>
      </c>
      <c r="S25" s="98">
        <v>0</v>
      </c>
      <c r="T25" s="98">
        <v>0</v>
      </c>
      <c r="U25" s="98">
        <v>0</v>
      </c>
      <c r="V25" s="98">
        <v>0</v>
      </c>
      <c r="W25" s="98">
        <v>0</v>
      </c>
      <c r="X25" s="98">
        <v>0</v>
      </c>
      <c r="Y25" s="98">
        <v>0</v>
      </c>
      <c r="Z25" s="98">
        <v>0</v>
      </c>
      <c r="AA25" s="98"/>
      <c r="AB25" s="98"/>
    </row>
    <row r="26" spans="1:28" ht="32.4">
      <c r="A26" s="97" t="s">
        <v>151</v>
      </c>
      <c r="B26" s="97" t="s">
        <v>124</v>
      </c>
      <c r="C26" s="97" t="s">
        <v>146</v>
      </c>
      <c r="D26" s="95" t="s">
        <v>152</v>
      </c>
      <c r="E26" s="96">
        <v>0</v>
      </c>
      <c r="F26" s="96">
        <v>0</v>
      </c>
      <c r="G26" s="98">
        <v>0</v>
      </c>
      <c r="H26" s="96">
        <v>0</v>
      </c>
      <c r="I26" s="98">
        <v>0</v>
      </c>
      <c r="J26" s="96">
        <v>0</v>
      </c>
      <c r="K26" s="98">
        <v>0</v>
      </c>
      <c r="L26" s="98">
        <v>0</v>
      </c>
      <c r="M26" s="98">
        <v>0</v>
      </c>
      <c r="N26" s="96">
        <v>0</v>
      </c>
      <c r="O26" s="98">
        <v>0</v>
      </c>
      <c r="P26" s="98">
        <v>0</v>
      </c>
      <c r="Q26" s="98">
        <v>0</v>
      </c>
      <c r="R26" s="98">
        <v>0</v>
      </c>
      <c r="S26" s="98">
        <v>0</v>
      </c>
      <c r="T26" s="98">
        <v>0</v>
      </c>
      <c r="U26" s="98">
        <v>0</v>
      </c>
      <c r="V26" s="98">
        <v>0</v>
      </c>
      <c r="W26" s="98">
        <v>0</v>
      </c>
      <c r="X26" s="98">
        <v>0</v>
      </c>
      <c r="Y26" s="98">
        <v>0</v>
      </c>
      <c r="Z26" s="98">
        <v>0</v>
      </c>
      <c r="AA26" s="98"/>
      <c r="AB26" s="98"/>
    </row>
    <row r="27" spans="1:28" ht="32.4">
      <c r="A27" s="97" t="s">
        <v>151</v>
      </c>
      <c r="B27" s="97" t="s">
        <v>124</v>
      </c>
      <c r="C27" s="97" t="s">
        <v>153</v>
      </c>
      <c r="D27" s="95" t="s">
        <v>154</v>
      </c>
      <c r="E27" s="96">
        <v>5.04</v>
      </c>
      <c r="F27" s="96">
        <v>5.04</v>
      </c>
      <c r="G27" s="98">
        <v>0</v>
      </c>
      <c r="H27" s="96">
        <v>5.04</v>
      </c>
      <c r="I27" s="98">
        <v>0</v>
      </c>
      <c r="J27" s="96">
        <v>0</v>
      </c>
      <c r="K27" s="98">
        <v>0</v>
      </c>
      <c r="L27" s="98">
        <v>0</v>
      </c>
      <c r="M27" s="98">
        <v>0</v>
      </c>
      <c r="N27" s="96">
        <v>0</v>
      </c>
      <c r="O27" s="98">
        <v>0</v>
      </c>
      <c r="P27" s="98">
        <v>0</v>
      </c>
      <c r="Q27" s="98">
        <v>0</v>
      </c>
      <c r="R27" s="98">
        <v>0</v>
      </c>
      <c r="S27" s="98">
        <v>0</v>
      </c>
      <c r="T27" s="98">
        <v>0</v>
      </c>
      <c r="U27" s="98">
        <v>0</v>
      </c>
      <c r="V27" s="98">
        <v>0</v>
      </c>
      <c r="W27" s="98">
        <v>0</v>
      </c>
      <c r="X27" s="98">
        <v>0</v>
      </c>
      <c r="Y27" s="98">
        <v>0</v>
      </c>
      <c r="Z27" s="98">
        <v>0</v>
      </c>
      <c r="AA27" s="98"/>
      <c r="AB27" s="98"/>
    </row>
    <row r="28" spans="1:28" ht="32.4">
      <c r="A28" s="97" t="s">
        <v>151</v>
      </c>
      <c r="B28" s="97" t="s">
        <v>124</v>
      </c>
      <c r="C28" s="97" t="s">
        <v>155</v>
      </c>
      <c r="D28" s="95" t="s">
        <v>156</v>
      </c>
      <c r="E28" s="96">
        <v>0</v>
      </c>
      <c r="F28" s="96">
        <v>0</v>
      </c>
      <c r="G28" s="98">
        <v>0</v>
      </c>
      <c r="H28" s="96">
        <v>0</v>
      </c>
      <c r="I28" s="98">
        <v>0</v>
      </c>
      <c r="J28" s="96">
        <v>0</v>
      </c>
      <c r="K28" s="98">
        <v>0</v>
      </c>
      <c r="L28" s="98">
        <v>0</v>
      </c>
      <c r="M28" s="98">
        <v>0</v>
      </c>
      <c r="N28" s="96">
        <v>0</v>
      </c>
      <c r="O28" s="98">
        <v>0</v>
      </c>
      <c r="P28" s="98">
        <v>0</v>
      </c>
      <c r="Q28" s="98">
        <v>0</v>
      </c>
      <c r="R28" s="98">
        <v>0</v>
      </c>
      <c r="S28" s="98">
        <v>0</v>
      </c>
      <c r="T28" s="98">
        <v>0</v>
      </c>
      <c r="U28" s="98">
        <v>0</v>
      </c>
      <c r="V28" s="98">
        <v>0</v>
      </c>
      <c r="W28" s="98">
        <v>0</v>
      </c>
      <c r="X28" s="98">
        <v>0</v>
      </c>
      <c r="Y28" s="98">
        <v>0</v>
      </c>
      <c r="Z28" s="98">
        <v>0</v>
      </c>
      <c r="AA28" s="98"/>
      <c r="AB28" s="98"/>
    </row>
    <row r="29" spans="1:28" ht="43.2">
      <c r="A29" s="97" t="s">
        <v>151</v>
      </c>
      <c r="B29" s="97" t="s">
        <v>124</v>
      </c>
      <c r="C29" s="97" t="s">
        <v>149</v>
      </c>
      <c r="D29" s="95" t="s">
        <v>157</v>
      </c>
      <c r="E29" s="96">
        <v>0.39</v>
      </c>
      <c r="F29" s="96">
        <v>0.39</v>
      </c>
      <c r="G29" s="98">
        <v>0</v>
      </c>
      <c r="H29" s="96">
        <v>0.39</v>
      </c>
      <c r="I29" s="98">
        <v>0</v>
      </c>
      <c r="J29" s="96">
        <v>0</v>
      </c>
      <c r="K29" s="98">
        <v>0</v>
      </c>
      <c r="L29" s="98">
        <v>0</v>
      </c>
      <c r="M29" s="98">
        <v>0</v>
      </c>
      <c r="N29" s="96">
        <v>0</v>
      </c>
      <c r="O29" s="98">
        <v>0</v>
      </c>
      <c r="P29" s="98">
        <v>0</v>
      </c>
      <c r="Q29" s="98">
        <v>0</v>
      </c>
      <c r="R29" s="98">
        <v>0</v>
      </c>
      <c r="S29" s="98">
        <v>0</v>
      </c>
      <c r="T29" s="98">
        <v>0</v>
      </c>
      <c r="U29" s="98">
        <v>0</v>
      </c>
      <c r="V29" s="98">
        <v>0</v>
      </c>
      <c r="W29" s="98">
        <v>0</v>
      </c>
      <c r="X29" s="98">
        <v>0</v>
      </c>
      <c r="Y29" s="98">
        <v>0</v>
      </c>
      <c r="Z29" s="98">
        <v>0</v>
      </c>
      <c r="AA29" s="98"/>
      <c r="AB29" s="98"/>
    </row>
    <row r="30" spans="1:28" ht="32.4">
      <c r="A30" s="97" t="s">
        <v>158</v>
      </c>
      <c r="B30" s="97" t="s">
        <v>146</v>
      </c>
      <c r="C30" s="97" t="s">
        <v>164</v>
      </c>
      <c r="D30" s="95" t="s">
        <v>165</v>
      </c>
      <c r="E30" s="96">
        <v>70.89</v>
      </c>
      <c r="F30" s="96">
        <v>63.35</v>
      </c>
      <c r="G30" s="98">
        <v>0</v>
      </c>
      <c r="H30" s="96">
        <v>63.35</v>
      </c>
      <c r="I30" s="98">
        <v>0</v>
      </c>
      <c r="J30" s="96">
        <v>7.54</v>
      </c>
      <c r="K30" s="98">
        <v>0</v>
      </c>
      <c r="L30" s="98">
        <v>0</v>
      </c>
      <c r="M30" s="98">
        <v>0</v>
      </c>
      <c r="N30" s="96">
        <v>0</v>
      </c>
      <c r="O30" s="98">
        <v>0</v>
      </c>
      <c r="P30" s="98">
        <v>0</v>
      </c>
      <c r="Q30" s="98">
        <v>0</v>
      </c>
      <c r="R30" s="98">
        <v>0</v>
      </c>
      <c r="S30" s="98">
        <v>0</v>
      </c>
      <c r="T30" s="98">
        <v>0</v>
      </c>
      <c r="U30" s="98">
        <v>0</v>
      </c>
      <c r="V30" s="98">
        <v>0</v>
      </c>
      <c r="W30" s="98">
        <v>0</v>
      </c>
      <c r="X30" s="98">
        <v>0</v>
      </c>
      <c r="Y30" s="98">
        <v>0</v>
      </c>
      <c r="Z30" s="98">
        <v>0</v>
      </c>
      <c r="AA30" s="98"/>
      <c r="AB30" s="98"/>
    </row>
    <row r="31" spans="1:28" ht="32.4">
      <c r="A31" s="97" t="s">
        <v>160</v>
      </c>
      <c r="B31" s="97" t="s">
        <v>153</v>
      </c>
      <c r="C31" s="97" t="s">
        <v>146</v>
      </c>
      <c r="D31" s="95" t="s">
        <v>161</v>
      </c>
      <c r="E31" s="96">
        <v>6.05</v>
      </c>
      <c r="F31" s="96">
        <v>6.05</v>
      </c>
      <c r="G31" s="98">
        <v>0</v>
      </c>
      <c r="H31" s="96">
        <v>6.05</v>
      </c>
      <c r="I31" s="98">
        <v>0</v>
      </c>
      <c r="J31" s="96">
        <v>0</v>
      </c>
      <c r="K31" s="98">
        <v>0</v>
      </c>
      <c r="L31" s="98">
        <v>0</v>
      </c>
      <c r="M31" s="98">
        <v>0</v>
      </c>
      <c r="N31" s="98">
        <v>0</v>
      </c>
      <c r="O31" s="98">
        <v>0</v>
      </c>
      <c r="P31" s="98">
        <v>0</v>
      </c>
      <c r="Q31" s="98">
        <v>0</v>
      </c>
      <c r="R31" s="98">
        <v>0</v>
      </c>
      <c r="S31" s="98">
        <v>0</v>
      </c>
      <c r="T31" s="98">
        <v>0</v>
      </c>
      <c r="U31" s="98">
        <v>0</v>
      </c>
      <c r="V31" s="98">
        <v>0</v>
      </c>
      <c r="W31" s="98">
        <v>0</v>
      </c>
      <c r="X31" s="98">
        <v>0</v>
      </c>
      <c r="Y31" s="98">
        <v>0</v>
      </c>
      <c r="Z31" s="98">
        <v>0</v>
      </c>
      <c r="AA31" s="98"/>
      <c r="AB31" s="98"/>
    </row>
    <row r="32" spans="1:28" ht="21.6">
      <c r="A32" s="94"/>
      <c r="B32" s="94"/>
      <c r="C32" s="94"/>
      <c r="D32" s="95" t="s">
        <v>166</v>
      </c>
      <c r="E32" s="96">
        <v>1355.34</v>
      </c>
      <c r="F32" s="96">
        <v>1133.5999999999999</v>
      </c>
      <c r="G32" s="96">
        <v>1133.5999999999999</v>
      </c>
      <c r="H32" s="96">
        <v>0</v>
      </c>
      <c r="I32" s="96">
        <v>0</v>
      </c>
      <c r="J32" s="96">
        <v>107.28</v>
      </c>
      <c r="K32" s="96">
        <v>0</v>
      </c>
      <c r="L32" s="96">
        <v>0</v>
      </c>
      <c r="M32" s="96">
        <v>0</v>
      </c>
      <c r="N32" s="96">
        <v>114.47</v>
      </c>
      <c r="O32" s="96">
        <v>0</v>
      </c>
      <c r="P32" s="96">
        <v>0</v>
      </c>
      <c r="Q32" s="96">
        <v>0</v>
      </c>
      <c r="R32" s="96">
        <v>0</v>
      </c>
      <c r="S32" s="96">
        <v>0</v>
      </c>
      <c r="T32" s="96">
        <v>0</v>
      </c>
      <c r="U32" s="96">
        <v>0</v>
      </c>
      <c r="V32" s="96">
        <v>0</v>
      </c>
      <c r="W32" s="96">
        <v>0</v>
      </c>
      <c r="X32" s="96">
        <v>0</v>
      </c>
      <c r="Y32" s="96">
        <v>0</v>
      </c>
      <c r="Z32" s="96">
        <v>0</v>
      </c>
      <c r="AA32" s="96">
        <f t="shared" ref="AA32:AB32" si="3">SUM(AA33:AA41)</f>
        <v>0</v>
      </c>
      <c r="AB32" s="96">
        <f t="shared" si="3"/>
        <v>0</v>
      </c>
    </row>
    <row r="33" spans="1:28" ht="43.2">
      <c r="A33" s="97" t="s">
        <v>144</v>
      </c>
      <c r="B33" s="97" t="s">
        <v>145</v>
      </c>
      <c r="C33" s="97" t="s">
        <v>146</v>
      </c>
      <c r="D33" s="95" t="s">
        <v>147</v>
      </c>
      <c r="E33" s="96">
        <v>77.14</v>
      </c>
      <c r="F33" s="96">
        <v>0</v>
      </c>
      <c r="G33" s="96">
        <v>0</v>
      </c>
      <c r="H33" s="98">
        <v>0</v>
      </c>
      <c r="I33" s="98">
        <v>0</v>
      </c>
      <c r="J33" s="96">
        <v>5.72</v>
      </c>
      <c r="K33" s="98">
        <v>0</v>
      </c>
      <c r="L33" s="98">
        <v>0</v>
      </c>
      <c r="M33" s="98">
        <v>0</v>
      </c>
      <c r="N33" s="96">
        <v>71.430000000000007</v>
      </c>
      <c r="O33" s="98">
        <v>0</v>
      </c>
      <c r="P33" s="98">
        <v>0</v>
      </c>
      <c r="Q33" s="98">
        <v>0</v>
      </c>
      <c r="R33" s="98">
        <v>0</v>
      </c>
      <c r="S33" s="98">
        <v>0</v>
      </c>
      <c r="T33" s="98">
        <v>0</v>
      </c>
      <c r="U33" s="98">
        <v>0</v>
      </c>
      <c r="V33" s="98">
        <v>0</v>
      </c>
      <c r="W33" s="98">
        <v>0</v>
      </c>
      <c r="X33" s="98">
        <v>0</v>
      </c>
      <c r="Y33" s="98">
        <v>0</v>
      </c>
      <c r="Z33" s="98">
        <v>0</v>
      </c>
      <c r="AA33" s="98"/>
      <c r="AB33" s="98"/>
    </row>
    <row r="34" spans="1:28" ht="43.2">
      <c r="A34" s="97" t="s">
        <v>144</v>
      </c>
      <c r="B34" s="97" t="s">
        <v>145</v>
      </c>
      <c r="C34" s="97" t="s">
        <v>145</v>
      </c>
      <c r="D34" s="95" t="s">
        <v>148</v>
      </c>
      <c r="E34" s="96">
        <v>136.99</v>
      </c>
      <c r="F34" s="96">
        <v>136.99</v>
      </c>
      <c r="G34" s="96">
        <v>136.99</v>
      </c>
      <c r="H34" s="98">
        <v>0</v>
      </c>
      <c r="I34" s="98">
        <v>0</v>
      </c>
      <c r="J34" s="96">
        <v>0</v>
      </c>
      <c r="K34" s="98">
        <v>0</v>
      </c>
      <c r="L34" s="98">
        <v>0</v>
      </c>
      <c r="M34" s="98">
        <v>0</v>
      </c>
      <c r="N34" s="96">
        <v>0</v>
      </c>
      <c r="O34" s="98">
        <v>0</v>
      </c>
      <c r="P34" s="98">
        <v>0</v>
      </c>
      <c r="Q34" s="98">
        <v>0</v>
      </c>
      <c r="R34" s="98">
        <v>0</v>
      </c>
      <c r="S34" s="98">
        <v>0</v>
      </c>
      <c r="T34" s="98">
        <v>0</v>
      </c>
      <c r="U34" s="98">
        <v>0</v>
      </c>
      <c r="V34" s="98">
        <v>0</v>
      </c>
      <c r="W34" s="98">
        <v>0</v>
      </c>
      <c r="X34" s="98">
        <v>0</v>
      </c>
      <c r="Y34" s="98">
        <v>0</v>
      </c>
      <c r="Z34" s="98">
        <v>0</v>
      </c>
      <c r="AA34" s="98"/>
      <c r="AB34" s="98"/>
    </row>
    <row r="35" spans="1:28" ht="43.2">
      <c r="A35" s="97" t="s">
        <v>144</v>
      </c>
      <c r="B35" s="97" t="s">
        <v>149</v>
      </c>
      <c r="C35" s="97" t="s">
        <v>146</v>
      </c>
      <c r="D35" s="95" t="s">
        <v>150</v>
      </c>
      <c r="E35" s="96">
        <v>0</v>
      </c>
      <c r="F35" s="96">
        <v>0</v>
      </c>
      <c r="G35" s="96">
        <v>0</v>
      </c>
      <c r="H35" s="98">
        <v>0</v>
      </c>
      <c r="I35" s="98">
        <v>0</v>
      </c>
      <c r="J35" s="96">
        <v>0</v>
      </c>
      <c r="K35" s="98">
        <v>0</v>
      </c>
      <c r="L35" s="98">
        <v>0</v>
      </c>
      <c r="M35" s="98">
        <v>0</v>
      </c>
      <c r="N35" s="96">
        <v>0</v>
      </c>
      <c r="O35" s="98">
        <v>0</v>
      </c>
      <c r="P35" s="98">
        <v>0</v>
      </c>
      <c r="Q35" s="98">
        <v>0</v>
      </c>
      <c r="R35" s="98">
        <v>0</v>
      </c>
      <c r="S35" s="98">
        <v>0</v>
      </c>
      <c r="T35" s="98">
        <v>0</v>
      </c>
      <c r="U35" s="98">
        <v>0</v>
      </c>
      <c r="V35" s="98">
        <v>0</v>
      </c>
      <c r="W35" s="98">
        <v>0</v>
      </c>
      <c r="X35" s="98">
        <v>0</v>
      </c>
      <c r="Y35" s="98">
        <v>0</v>
      </c>
      <c r="Z35" s="98">
        <v>0</v>
      </c>
      <c r="AA35" s="98"/>
      <c r="AB35" s="98"/>
    </row>
    <row r="36" spans="1:28" ht="32.4">
      <c r="A36" s="97" t="s">
        <v>151</v>
      </c>
      <c r="B36" s="97" t="s">
        <v>124</v>
      </c>
      <c r="C36" s="97" t="s">
        <v>146</v>
      </c>
      <c r="D36" s="95" t="s">
        <v>152</v>
      </c>
      <c r="E36" s="96">
        <v>66.06</v>
      </c>
      <c r="F36" s="96">
        <v>66.06</v>
      </c>
      <c r="G36" s="96">
        <v>66.06</v>
      </c>
      <c r="H36" s="98">
        <v>0</v>
      </c>
      <c r="I36" s="98">
        <v>0</v>
      </c>
      <c r="J36" s="96">
        <v>0</v>
      </c>
      <c r="K36" s="98">
        <v>0</v>
      </c>
      <c r="L36" s="98">
        <v>0</v>
      </c>
      <c r="M36" s="98">
        <v>0</v>
      </c>
      <c r="N36" s="96">
        <v>0</v>
      </c>
      <c r="O36" s="98">
        <v>0</v>
      </c>
      <c r="P36" s="98">
        <v>0</v>
      </c>
      <c r="Q36" s="98">
        <v>0</v>
      </c>
      <c r="R36" s="98">
        <v>0</v>
      </c>
      <c r="S36" s="98">
        <v>0</v>
      </c>
      <c r="T36" s="98">
        <v>0</v>
      </c>
      <c r="U36" s="98">
        <v>0</v>
      </c>
      <c r="V36" s="98">
        <v>0</v>
      </c>
      <c r="W36" s="98">
        <v>0</v>
      </c>
      <c r="X36" s="98">
        <v>0</v>
      </c>
      <c r="Y36" s="98">
        <v>0</v>
      </c>
      <c r="Z36" s="98">
        <v>0</v>
      </c>
      <c r="AA36" s="98"/>
      <c r="AB36" s="98"/>
    </row>
    <row r="37" spans="1:28" ht="32.4">
      <c r="A37" s="97" t="s">
        <v>151</v>
      </c>
      <c r="B37" s="97" t="s">
        <v>124</v>
      </c>
      <c r="C37" s="97" t="s">
        <v>153</v>
      </c>
      <c r="D37" s="95" t="s">
        <v>154</v>
      </c>
      <c r="E37" s="96">
        <v>5</v>
      </c>
      <c r="F37" s="96">
        <v>0</v>
      </c>
      <c r="G37" s="96">
        <v>0</v>
      </c>
      <c r="H37" s="98">
        <v>0</v>
      </c>
      <c r="I37" s="98">
        <v>0</v>
      </c>
      <c r="J37" s="96">
        <v>0</v>
      </c>
      <c r="K37" s="98">
        <v>0</v>
      </c>
      <c r="L37" s="98">
        <v>0</v>
      </c>
      <c r="M37" s="98">
        <v>0</v>
      </c>
      <c r="N37" s="96">
        <v>5</v>
      </c>
      <c r="O37" s="98">
        <v>0</v>
      </c>
      <c r="P37" s="98">
        <v>0</v>
      </c>
      <c r="Q37" s="98">
        <v>0</v>
      </c>
      <c r="R37" s="98">
        <v>0</v>
      </c>
      <c r="S37" s="98">
        <v>0</v>
      </c>
      <c r="T37" s="98">
        <v>0</v>
      </c>
      <c r="U37" s="98">
        <v>0</v>
      </c>
      <c r="V37" s="98">
        <v>0</v>
      </c>
      <c r="W37" s="98">
        <v>0</v>
      </c>
      <c r="X37" s="98">
        <v>0</v>
      </c>
      <c r="Y37" s="98">
        <v>0</v>
      </c>
      <c r="Z37" s="98">
        <v>0</v>
      </c>
      <c r="AA37" s="98"/>
      <c r="AB37" s="98"/>
    </row>
    <row r="38" spans="1:28" ht="32.4">
      <c r="A38" s="97" t="s">
        <v>151</v>
      </c>
      <c r="B38" s="97" t="s">
        <v>124</v>
      </c>
      <c r="C38" s="97" t="s">
        <v>155</v>
      </c>
      <c r="D38" s="95" t="s">
        <v>156</v>
      </c>
      <c r="E38" s="96">
        <v>38.049999999999997</v>
      </c>
      <c r="F38" s="96">
        <v>0</v>
      </c>
      <c r="G38" s="98">
        <v>0</v>
      </c>
      <c r="H38" s="98">
        <v>0</v>
      </c>
      <c r="I38" s="98">
        <v>0</v>
      </c>
      <c r="J38" s="96">
        <v>0</v>
      </c>
      <c r="K38" s="98">
        <v>0</v>
      </c>
      <c r="L38" s="98">
        <v>0</v>
      </c>
      <c r="M38" s="98">
        <v>0</v>
      </c>
      <c r="N38" s="96">
        <v>38.049999999999997</v>
      </c>
      <c r="O38" s="98">
        <v>0</v>
      </c>
      <c r="P38" s="98">
        <v>0</v>
      </c>
      <c r="Q38" s="98">
        <v>0</v>
      </c>
      <c r="R38" s="98">
        <v>0</v>
      </c>
      <c r="S38" s="98">
        <v>0</v>
      </c>
      <c r="T38" s="98">
        <v>0</v>
      </c>
      <c r="U38" s="98">
        <v>0</v>
      </c>
      <c r="V38" s="98">
        <v>0</v>
      </c>
      <c r="W38" s="98">
        <v>0</v>
      </c>
      <c r="X38" s="98">
        <v>0</v>
      </c>
      <c r="Y38" s="98">
        <v>0</v>
      </c>
      <c r="Z38" s="98">
        <v>0</v>
      </c>
      <c r="AA38" s="98"/>
      <c r="AB38" s="98"/>
    </row>
    <row r="39" spans="1:28" ht="43.2">
      <c r="A39" s="97" t="s">
        <v>151</v>
      </c>
      <c r="B39" s="97" t="s">
        <v>124</v>
      </c>
      <c r="C39" s="97" t="s">
        <v>149</v>
      </c>
      <c r="D39" s="95" t="s">
        <v>157</v>
      </c>
      <c r="E39" s="96">
        <v>8.65</v>
      </c>
      <c r="F39" s="96">
        <v>8.65</v>
      </c>
      <c r="G39" s="96">
        <v>8.65</v>
      </c>
      <c r="H39" s="98">
        <v>0</v>
      </c>
      <c r="I39" s="98">
        <v>0</v>
      </c>
      <c r="J39" s="96">
        <v>0</v>
      </c>
      <c r="K39" s="98">
        <v>0</v>
      </c>
      <c r="L39" s="98">
        <v>0</v>
      </c>
      <c r="M39" s="98">
        <v>0</v>
      </c>
      <c r="N39" s="96">
        <v>0</v>
      </c>
      <c r="O39" s="98">
        <v>0</v>
      </c>
      <c r="P39" s="98">
        <v>0</v>
      </c>
      <c r="Q39" s="98">
        <v>0</v>
      </c>
      <c r="R39" s="98">
        <v>0</v>
      </c>
      <c r="S39" s="98">
        <v>0</v>
      </c>
      <c r="T39" s="98">
        <v>0</v>
      </c>
      <c r="U39" s="98">
        <v>0</v>
      </c>
      <c r="V39" s="98">
        <v>0</v>
      </c>
      <c r="W39" s="98">
        <v>0</v>
      </c>
      <c r="X39" s="98">
        <v>0</v>
      </c>
      <c r="Y39" s="98">
        <v>0</v>
      </c>
      <c r="Z39" s="98">
        <v>0</v>
      </c>
      <c r="AA39" s="98"/>
      <c r="AB39" s="98"/>
    </row>
    <row r="40" spans="1:28" ht="32.4">
      <c r="A40" s="97" t="s">
        <v>158</v>
      </c>
      <c r="B40" s="97" t="s">
        <v>146</v>
      </c>
      <c r="C40" s="97" t="s">
        <v>146</v>
      </c>
      <c r="D40" s="95" t="s">
        <v>159</v>
      </c>
      <c r="E40" s="96">
        <v>944.2</v>
      </c>
      <c r="F40" s="96">
        <v>842.64</v>
      </c>
      <c r="G40" s="96">
        <v>842.64</v>
      </c>
      <c r="H40" s="98">
        <v>0</v>
      </c>
      <c r="I40" s="98">
        <v>0</v>
      </c>
      <c r="J40" s="96">
        <v>101.56</v>
      </c>
      <c r="K40" s="98">
        <v>0</v>
      </c>
      <c r="L40" s="98">
        <v>0</v>
      </c>
      <c r="M40" s="98">
        <v>0</v>
      </c>
      <c r="N40" s="96">
        <v>0</v>
      </c>
      <c r="O40" s="98">
        <v>0</v>
      </c>
      <c r="P40" s="98">
        <v>0</v>
      </c>
      <c r="Q40" s="98">
        <v>0</v>
      </c>
      <c r="R40" s="98">
        <v>0</v>
      </c>
      <c r="S40" s="98">
        <v>0</v>
      </c>
      <c r="T40" s="98">
        <v>0</v>
      </c>
      <c r="U40" s="98">
        <v>0</v>
      </c>
      <c r="V40" s="98">
        <v>0</v>
      </c>
      <c r="W40" s="98">
        <v>0</v>
      </c>
      <c r="X40" s="98">
        <v>0</v>
      </c>
      <c r="Y40" s="98">
        <v>0</v>
      </c>
      <c r="Z40" s="98">
        <v>0</v>
      </c>
      <c r="AA40" s="98"/>
      <c r="AB40" s="98"/>
    </row>
    <row r="41" spans="1:28" ht="32.4">
      <c r="A41" s="97" t="s">
        <v>160</v>
      </c>
      <c r="B41" s="97" t="s">
        <v>153</v>
      </c>
      <c r="C41" s="97" t="s">
        <v>146</v>
      </c>
      <c r="D41" s="95" t="s">
        <v>161</v>
      </c>
      <c r="E41" s="96">
        <v>79.27</v>
      </c>
      <c r="F41" s="96">
        <v>79.27</v>
      </c>
      <c r="G41" s="96">
        <v>79.27</v>
      </c>
      <c r="H41" s="98">
        <v>0</v>
      </c>
      <c r="I41" s="98">
        <v>0</v>
      </c>
      <c r="J41" s="96">
        <v>0</v>
      </c>
      <c r="K41" s="98">
        <v>0</v>
      </c>
      <c r="L41" s="98">
        <v>0</v>
      </c>
      <c r="M41" s="98">
        <v>0</v>
      </c>
      <c r="N41" s="98">
        <v>0</v>
      </c>
      <c r="O41" s="98">
        <v>0</v>
      </c>
      <c r="P41" s="98">
        <v>0</v>
      </c>
      <c r="Q41" s="98">
        <v>0</v>
      </c>
      <c r="R41" s="98">
        <v>0</v>
      </c>
      <c r="S41" s="98">
        <v>0</v>
      </c>
      <c r="T41" s="98">
        <v>0</v>
      </c>
      <c r="U41" s="98">
        <v>0</v>
      </c>
      <c r="V41" s="98">
        <v>0</v>
      </c>
      <c r="W41" s="98">
        <v>0</v>
      </c>
      <c r="X41" s="98">
        <v>0</v>
      </c>
      <c r="Y41" s="98">
        <v>0</v>
      </c>
      <c r="Z41" s="98">
        <v>0</v>
      </c>
      <c r="AA41" s="98"/>
      <c r="AB41" s="98"/>
    </row>
    <row r="42" spans="1:28">
      <c r="A42" s="110"/>
      <c r="B42" s="110"/>
      <c r="C42" s="110"/>
      <c r="D42" s="111" t="s">
        <v>463</v>
      </c>
      <c r="E42" s="113">
        <v>439.21000000000004</v>
      </c>
      <c r="F42" s="113">
        <v>404.35</v>
      </c>
      <c r="G42" s="112"/>
      <c r="H42" s="113">
        <v>404.35</v>
      </c>
      <c r="I42" s="114"/>
      <c r="J42" s="114">
        <v>34.86</v>
      </c>
      <c r="K42" s="112"/>
      <c r="L42" s="105"/>
      <c r="M42" s="105"/>
      <c r="N42" s="105"/>
      <c r="O42" s="105"/>
      <c r="P42" s="105"/>
      <c r="Q42" s="105"/>
      <c r="R42" s="105"/>
      <c r="S42" s="105"/>
      <c r="T42" s="105"/>
      <c r="U42" s="107">
        <v>0</v>
      </c>
      <c r="V42" s="105"/>
      <c r="W42" s="105"/>
      <c r="X42" s="105"/>
      <c r="Y42" s="105"/>
      <c r="Z42" s="105"/>
      <c r="AA42" s="105"/>
      <c r="AB42" s="105"/>
    </row>
    <row r="43" spans="1:28">
      <c r="A43" s="114">
        <v>208</v>
      </c>
      <c r="B43" s="115" t="s">
        <v>145</v>
      </c>
      <c r="C43" s="115" t="s">
        <v>145</v>
      </c>
      <c r="D43" s="114" t="s">
        <v>464</v>
      </c>
      <c r="E43" s="116">
        <v>56.52</v>
      </c>
      <c r="F43" s="116">
        <v>56.52</v>
      </c>
      <c r="G43" s="114"/>
      <c r="H43" s="116">
        <v>56.52</v>
      </c>
      <c r="I43" s="114"/>
      <c r="J43" s="114"/>
      <c r="K43" s="114"/>
      <c r="L43" s="106"/>
      <c r="M43" s="106"/>
      <c r="N43" s="106"/>
      <c r="O43" s="106"/>
      <c r="P43" s="106"/>
      <c r="Q43" s="106"/>
      <c r="R43" s="106"/>
      <c r="S43" s="106"/>
      <c r="T43" s="106"/>
      <c r="U43" s="106"/>
      <c r="V43" s="106"/>
      <c r="W43" s="106"/>
      <c r="X43" s="106"/>
      <c r="Y43" s="106"/>
      <c r="Z43" s="106"/>
      <c r="AA43" s="106"/>
      <c r="AB43" s="106"/>
    </row>
    <row r="44" spans="1:28">
      <c r="A44" s="114">
        <v>208</v>
      </c>
      <c r="B44" s="115" t="s">
        <v>149</v>
      </c>
      <c r="C44" s="115" t="s">
        <v>146</v>
      </c>
      <c r="D44" s="114" t="s">
        <v>465</v>
      </c>
      <c r="E44" s="114">
        <v>2.74</v>
      </c>
      <c r="F44" s="114">
        <v>2.74</v>
      </c>
      <c r="G44" s="114"/>
      <c r="H44" s="114">
        <v>2.74</v>
      </c>
      <c r="I44" s="114"/>
      <c r="J44" s="114"/>
      <c r="K44" s="114"/>
      <c r="L44" s="106"/>
      <c r="M44" s="106"/>
      <c r="N44" s="106"/>
      <c r="O44" s="106"/>
      <c r="P44" s="106"/>
      <c r="Q44" s="106"/>
      <c r="R44" s="106"/>
      <c r="S44" s="106"/>
      <c r="T44" s="106"/>
      <c r="U44" s="106"/>
      <c r="V44" s="106"/>
      <c r="W44" s="106"/>
      <c r="X44" s="106"/>
      <c r="Y44" s="106"/>
      <c r="Z44" s="106"/>
      <c r="AA44" s="106"/>
      <c r="AB44" s="106"/>
    </row>
    <row r="45" spans="1:28">
      <c r="A45" s="114">
        <v>210</v>
      </c>
      <c r="B45" s="115" t="s">
        <v>124</v>
      </c>
      <c r="C45" s="115" t="s">
        <v>153</v>
      </c>
      <c r="D45" s="114" t="s">
        <v>466</v>
      </c>
      <c r="E45" s="114">
        <v>27.39</v>
      </c>
      <c r="F45" s="114">
        <v>27.39</v>
      </c>
      <c r="G45" s="114"/>
      <c r="H45" s="114">
        <v>27.39</v>
      </c>
      <c r="I45" s="114"/>
      <c r="J45" s="114"/>
      <c r="K45" s="114"/>
      <c r="L45" s="106"/>
      <c r="M45" s="106"/>
      <c r="N45" s="106"/>
      <c r="O45" s="106"/>
      <c r="P45" s="106"/>
      <c r="Q45" s="106"/>
      <c r="R45" s="106"/>
      <c r="S45" s="106"/>
      <c r="T45" s="106"/>
      <c r="U45" s="106"/>
      <c r="V45" s="106"/>
      <c r="W45" s="106"/>
      <c r="X45" s="106"/>
      <c r="Y45" s="106"/>
      <c r="Z45" s="106"/>
      <c r="AA45" s="106"/>
      <c r="AB45" s="106"/>
    </row>
    <row r="46" spans="1:28">
      <c r="A46" s="114">
        <v>210</v>
      </c>
      <c r="B46" s="115" t="s">
        <v>124</v>
      </c>
      <c r="C46" s="115" t="s">
        <v>149</v>
      </c>
      <c r="D46" s="114" t="s">
        <v>467</v>
      </c>
      <c r="E46" s="114">
        <v>1.81</v>
      </c>
      <c r="F46" s="114">
        <v>1.81</v>
      </c>
      <c r="G46" s="114"/>
      <c r="H46" s="114">
        <v>1.81</v>
      </c>
      <c r="I46" s="114"/>
      <c r="J46" s="114"/>
      <c r="K46" s="114"/>
      <c r="L46" s="106"/>
      <c r="M46" s="106"/>
      <c r="N46" s="106"/>
      <c r="O46" s="106"/>
      <c r="P46" s="106"/>
      <c r="Q46" s="106"/>
      <c r="R46" s="106"/>
      <c r="S46" s="106"/>
      <c r="T46" s="106"/>
      <c r="U46" s="106"/>
      <c r="V46" s="106"/>
      <c r="W46" s="106"/>
      <c r="X46" s="106"/>
      <c r="Y46" s="106"/>
      <c r="Z46" s="106"/>
      <c r="AA46" s="106"/>
      <c r="AB46" s="106"/>
    </row>
    <row r="47" spans="1:28">
      <c r="A47" s="114">
        <v>220</v>
      </c>
      <c r="B47" s="115" t="s">
        <v>146</v>
      </c>
      <c r="C47" s="115" t="s">
        <v>164</v>
      </c>
      <c r="D47" s="114" t="s">
        <v>468</v>
      </c>
      <c r="E47" s="114">
        <v>317.88</v>
      </c>
      <c r="F47" s="114">
        <v>283.02</v>
      </c>
      <c r="G47" s="114"/>
      <c r="H47" s="114">
        <v>283.02</v>
      </c>
      <c r="I47" s="114"/>
      <c r="J47" s="114">
        <v>34.86</v>
      </c>
      <c r="K47" s="114"/>
      <c r="L47" s="106"/>
      <c r="M47" s="106"/>
      <c r="N47" s="106"/>
      <c r="O47" s="106"/>
      <c r="P47" s="106"/>
      <c r="Q47" s="106"/>
      <c r="R47" s="106"/>
      <c r="S47" s="106"/>
      <c r="T47" s="106"/>
      <c r="U47" s="106"/>
      <c r="V47" s="106"/>
      <c r="W47" s="106"/>
      <c r="X47" s="106"/>
      <c r="Y47" s="106"/>
      <c r="Z47" s="106"/>
      <c r="AA47" s="106"/>
      <c r="AB47" s="106"/>
    </row>
    <row r="48" spans="1:28">
      <c r="A48" s="114">
        <v>221</v>
      </c>
      <c r="B48" s="115" t="s">
        <v>153</v>
      </c>
      <c r="C48" s="115" t="s">
        <v>146</v>
      </c>
      <c r="D48" s="114" t="s">
        <v>286</v>
      </c>
      <c r="E48" s="114">
        <v>32.869999999999997</v>
      </c>
      <c r="F48" s="114">
        <v>32.869999999999997</v>
      </c>
      <c r="G48" s="114"/>
      <c r="H48" s="114">
        <v>32.869999999999997</v>
      </c>
      <c r="I48" s="114"/>
      <c r="J48" s="114"/>
      <c r="K48" s="114"/>
      <c r="L48" s="106"/>
      <c r="M48" s="106"/>
      <c r="N48" s="106"/>
      <c r="O48" s="106"/>
      <c r="P48" s="106"/>
      <c r="Q48" s="106"/>
      <c r="R48" s="106"/>
      <c r="S48" s="106"/>
      <c r="T48" s="106"/>
      <c r="U48" s="106"/>
      <c r="V48" s="106"/>
      <c r="W48" s="106"/>
      <c r="X48" s="106"/>
      <c r="Y48" s="106"/>
      <c r="Z48" s="106"/>
      <c r="AA48" s="106"/>
      <c r="AB48" s="106"/>
    </row>
    <row r="49" spans="1:28">
      <c r="A49" s="114"/>
      <c r="B49" s="114"/>
      <c r="C49" s="114"/>
      <c r="D49" s="114"/>
      <c r="E49" s="114"/>
      <c r="F49" s="114"/>
      <c r="G49" s="114"/>
      <c r="H49" s="114"/>
      <c r="I49" s="114"/>
      <c r="J49" s="114"/>
      <c r="K49" s="114"/>
      <c r="L49" s="106"/>
      <c r="M49" s="106"/>
      <c r="N49" s="106"/>
      <c r="O49" s="106"/>
      <c r="P49" s="106"/>
      <c r="Q49" s="106"/>
      <c r="R49" s="106"/>
      <c r="S49" s="106"/>
      <c r="T49" s="106"/>
      <c r="U49" s="106"/>
      <c r="V49" s="106"/>
      <c r="W49" s="106"/>
      <c r="X49" s="106"/>
      <c r="Y49" s="106"/>
      <c r="Z49" s="106"/>
      <c r="AA49" s="106"/>
      <c r="AB49" s="106"/>
    </row>
    <row r="50" spans="1:28">
      <c r="E50" s="84"/>
      <c r="F50" s="84"/>
      <c r="G50" s="84"/>
      <c r="H50" s="84"/>
      <c r="I50" s="84"/>
      <c r="J50" s="84"/>
      <c r="K50" s="84"/>
      <c r="L50" s="84"/>
      <c r="M50" s="84"/>
      <c r="N50" s="84"/>
      <c r="O50" s="84"/>
      <c r="P50" s="84"/>
      <c r="Q50" s="84"/>
      <c r="R50" s="84"/>
      <c r="S50" s="84"/>
      <c r="T50" s="84"/>
      <c r="U50" s="84"/>
      <c r="V50" s="84"/>
      <c r="W50" s="84"/>
      <c r="X50" s="84"/>
      <c r="Y50" s="84"/>
      <c r="Z50" s="84"/>
    </row>
    <row r="51" spans="1:28">
      <c r="E51" s="84"/>
      <c r="F51" s="84"/>
      <c r="G51" s="84"/>
      <c r="H51" s="84"/>
      <c r="I51" s="84"/>
      <c r="J51" s="84"/>
      <c r="K51" s="84"/>
      <c r="L51" s="84"/>
      <c r="M51" s="84"/>
      <c r="N51" s="84"/>
      <c r="O51" s="84"/>
      <c r="P51" s="84"/>
      <c r="Q51" s="84"/>
      <c r="R51" s="84"/>
      <c r="S51" s="84"/>
      <c r="T51" s="84"/>
      <c r="U51" s="84"/>
      <c r="V51" s="84"/>
      <c r="W51" s="84"/>
      <c r="X51" s="84"/>
      <c r="Y51" s="84"/>
      <c r="Z51" s="84"/>
    </row>
    <row r="52" spans="1:28">
      <c r="E52" s="84"/>
      <c r="F52" s="84"/>
      <c r="G52" s="84"/>
      <c r="H52" s="84"/>
      <c r="I52" s="84"/>
      <c r="J52" s="84"/>
      <c r="K52" s="84"/>
      <c r="L52" s="84"/>
      <c r="M52" s="84"/>
      <c r="N52" s="84"/>
      <c r="O52" s="84"/>
      <c r="P52" s="84"/>
      <c r="Q52" s="84"/>
      <c r="R52" s="84"/>
      <c r="S52" s="84"/>
      <c r="T52" s="84"/>
      <c r="U52" s="84"/>
      <c r="V52" s="84"/>
      <c r="W52" s="84"/>
      <c r="X52" s="84"/>
      <c r="Y52" s="84"/>
      <c r="Z52" s="84"/>
    </row>
    <row r="53" spans="1:28">
      <c r="E53" s="84"/>
      <c r="F53" s="84"/>
      <c r="G53" s="84"/>
      <c r="H53" s="84"/>
      <c r="I53" s="84"/>
      <c r="J53" s="84"/>
      <c r="K53" s="84"/>
      <c r="L53" s="84"/>
      <c r="M53" s="84"/>
      <c r="N53" s="84"/>
      <c r="O53" s="84"/>
      <c r="P53" s="84"/>
      <c r="Q53" s="84"/>
      <c r="R53" s="84"/>
      <c r="S53" s="84"/>
      <c r="T53" s="84"/>
      <c r="U53" s="84"/>
      <c r="V53" s="84"/>
      <c r="W53" s="84"/>
      <c r="X53" s="84"/>
      <c r="Y53" s="84"/>
      <c r="Z53" s="84"/>
    </row>
    <row r="54" spans="1:28">
      <c r="E54" s="84"/>
      <c r="F54" s="84"/>
      <c r="G54" s="84"/>
      <c r="H54" s="84"/>
      <c r="I54" s="84"/>
      <c r="J54" s="84"/>
      <c r="K54" s="84"/>
      <c r="L54" s="84"/>
      <c r="M54" s="84"/>
      <c r="N54" s="84"/>
      <c r="O54" s="84"/>
      <c r="P54" s="84"/>
      <c r="Q54" s="84"/>
      <c r="R54" s="84"/>
      <c r="S54" s="84"/>
      <c r="T54" s="84"/>
      <c r="U54" s="84"/>
      <c r="V54" s="84"/>
      <c r="W54" s="84"/>
      <c r="X54" s="84"/>
      <c r="Y54" s="84"/>
      <c r="Z54" s="84"/>
    </row>
    <row r="55" spans="1:28">
      <c r="E55" s="84"/>
      <c r="F55" s="84"/>
      <c r="G55" s="84"/>
      <c r="H55" s="84"/>
      <c r="I55" s="84"/>
      <c r="J55" s="84"/>
      <c r="K55" s="84"/>
      <c r="L55" s="84"/>
      <c r="M55" s="84"/>
      <c r="N55" s="84"/>
      <c r="O55" s="84"/>
      <c r="P55" s="84"/>
      <c r="Q55" s="84"/>
      <c r="R55" s="84"/>
      <c r="S55" s="84"/>
      <c r="T55" s="84"/>
      <c r="U55" s="84"/>
      <c r="V55" s="84"/>
      <c r="W55" s="84"/>
      <c r="X55" s="84"/>
      <c r="Y55" s="84"/>
      <c r="Z55" s="84"/>
    </row>
    <row r="56" spans="1:28">
      <c r="E56" s="84"/>
      <c r="F56" s="84"/>
      <c r="G56" s="84"/>
      <c r="H56" s="84"/>
      <c r="I56" s="84"/>
      <c r="J56" s="84"/>
      <c r="K56" s="84"/>
      <c r="L56" s="84"/>
      <c r="M56" s="84"/>
      <c r="N56" s="84"/>
      <c r="O56" s="84"/>
      <c r="P56" s="84"/>
      <c r="Q56" s="84"/>
      <c r="R56" s="84"/>
      <c r="S56" s="84"/>
      <c r="T56" s="84"/>
      <c r="U56" s="84"/>
      <c r="V56" s="84"/>
      <c r="W56" s="84"/>
      <c r="X56" s="84"/>
      <c r="Y56" s="84"/>
      <c r="Z56" s="84"/>
    </row>
    <row r="57" spans="1:28">
      <c r="E57" s="84"/>
      <c r="F57" s="84"/>
      <c r="G57" s="84"/>
      <c r="H57" s="84"/>
      <c r="I57" s="84"/>
      <c r="J57" s="84"/>
      <c r="K57" s="84"/>
      <c r="L57" s="84"/>
      <c r="M57" s="84"/>
      <c r="N57" s="84"/>
      <c r="O57" s="84"/>
      <c r="P57" s="84"/>
      <c r="Q57" s="84"/>
      <c r="R57" s="84"/>
      <c r="S57" s="84"/>
      <c r="T57" s="84"/>
      <c r="U57" s="84"/>
      <c r="V57" s="84"/>
      <c r="W57" s="84"/>
      <c r="X57" s="84"/>
      <c r="Y57" s="84"/>
      <c r="Z57" s="84"/>
    </row>
    <row r="58" spans="1:28">
      <c r="E58" s="84"/>
      <c r="F58" s="84"/>
      <c r="G58" s="84"/>
      <c r="H58" s="84"/>
      <c r="I58" s="84"/>
      <c r="J58" s="84"/>
      <c r="K58" s="84"/>
      <c r="L58" s="84"/>
      <c r="M58" s="84"/>
      <c r="N58" s="84"/>
      <c r="O58" s="84"/>
      <c r="P58" s="84"/>
      <c r="Q58" s="84"/>
      <c r="R58" s="84"/>
      <c r="S58" s="84"/>
      <c r="T58" s="84"/>
      <c r="U58" s="84"/>
      <c r="V58" s="84"/>
      <c r="W58" s="84"/>
      <c r="X58" s="84"/>
      <c r="Y58" s="84"/>
      <c r="Z58" s="84"/>
    </row>
    <row r="59" spans="1:28">
      <c r="E59" s="84"/>
      <c r="F59" s="84"/>
      <c r="G59" s="84"/>
      <c r="H59" s="84"/>
      <c r="I59" s="84"/>
      <c r="J59" s="84"/>
      <c r="K59" s="84"/>
      <c r="L59" s="84"/>
      <c r="M59" s="84"/>
      <c r="N59" s="84"/>
      <c r="O59" s="84"/>
      <c r="P59" s="84"/>
      <c r="Q59" s="84"/>
      <c r="R59" s="84"/>
      <c r="S59" s="84"/>
      <c r="T59" s="84"/>
      <c r="U59" s="84"/>
      <c r="V59" s="84"/>
      <c r="W59" s="84"/>
      <c r="X59" s="84"/>
      <c r="Y59" s="84"/>
      <c r="Z59" s="84"/>
    </row>
    <row r="60" spans="1:28">
      <c r="E60" s="84"/>
      <c r="F60" s="84"/>
      <c r="G60" s="84"/>
      <c r="H60" s="84"/>
      <c r="I60" s="84"/>
      <c r="J60" s="84"/>
      <c r="K60" s="84"/>
      <c r="L60" s="84"/>
      <c r="M60" s="84"/>
      <c r="N60" s="84"/>
      <c r="O60" s="84"/>
      <c r="P60" s="84"/>
      <c r="Q60" s="84"/>
      <c r="R60" s="84"/>
      <c r="S60" s="84"/>
      <c r="T60" s="84"/>
      <c r="U60" s="84"/>
      <c r="V60" s="84"/>
      <c r="W60" s="84"/>
      <c r="X60" s="84"/>
      <c r="Y60" s="84"/>
      <c r="Z60" s="84"/>
    </row>
    <row r="61" spans="1:28">
      <c r="E61" s="84"/>
      <c r="F61" s="84"/>
      <c r="G61" s="84"/>
      <c r="H61" s="84"/>
      <c r="I61" s="84"/>
      <c r="J61" s="84"/>
      <c r="K61" s="84"/>
      <c r="L61" s="84"/>
      <c r="M61" s="84"/>
      <c r="N61" s="84"/>
      <c r="O61" s="84"/>
      <c r="P61" s="84"/>
      <c r="Q61" s="84"/>
      <c r="R61" s="84"/>
      <c r="S61" s="84"/>
      <c r="T61" s="84"/>
      <c r="U61" s="84"/>
      <c r="V61" s="84"/>
      <c r="W61" s="84"/>
      <c r="X61" s="84"/>
      <c r="Y61" s="84"/>
      <c r="Z61" s="84"/>
    </row>
    <row r="62" spans="1:28">
      <c r="E62" s="84"/>
      <c r="F62" s="84"/>
      <c r="G62" s="84"/>
      <c r="H62" s="84"/>
      <c r="I62" s="84"/>
      <c r="J62" s="84"/>
      <c r="K62" s="84"/>
      <c r="L62" s="84"/>
      <c r="M62" s="84"/>
      <c r="N62" s="84"/>
      <c r="O62" s="84"/>
      <c r="P62" s="84"/>
      <c r="Q62" s="84"/>
      <c r="R62" s="84"/>
      <c r="S62" s="84"/>
      <c r="T62" s="84"/>
      <c r="U62" s="84"/>
      <c r="V62" s="84"/>
      <c r="W62" s="84"/>
      <c r="X62" s="84"/>
      <c r="Y62" s="84"/>
      <c r="Z62" s="84"/>
    </row>
    <row r="63" spans="1:28">
      <c r="E63" s="84"/>
      <c r="F63" s="84"/>
      <c r="G63" s="84"/>
      <c r="H63" s="84"/>
      <c r="I63" s="84"/>
      <c r="J63" s="84"/>
      <c r="K63" s="84"/>
      <c r="L63" s="84"/>
      <c r="M63" s="84"/>
      <c r="N63" s="84"/>
      <c r="O63" s="84"/>
      <c r="P63" s="84"/>
      <c r="Q63" s="84"/>
      <c r="R63" s="84"/>
      <c r="S63" s="84"/>
      <c r="T63" s="84"/>
      <c r="U63" s="84"/>
      <c r="V63" s="84"/>
      <c r="W63" s="84"/>
      <c r="X63" s="84"/>
      <c r="Y63" s="84"/>
      <c r="Z63" s="84"/>
    </row>
    <row r="64" spans="1:28">
      <c r="E64" s="84"/>
      <c r="F64" s="84"/>
      <c r="G64" s="84"/>
      <c r="H64" s="84"/>
      <c r="I64" s="84"/>
      <c r="J64" s="84"/>
      <c r="K64" s="84"/>
      <c r="L64" s="84"/>
      <c r="M64" s="84"/>
      <c r="N64" s="84"/>
      <c r="O64" s="84"/>
      <c r="P64" s="84"/>
      <c r="Q64" s="84"/>
      <c r="R64" s="84"/>
      <c r="S64" s="84"/>
      <c r="T64" s="84"/>
      <c r="U64" s="84"/>
      <c r="V64" s="84"/>
      <c r="W64" s="84"/>
      <c r="X64" s="84"/>
      <c r="Y64" s="84"/>
      <c r="Z64" s="84"/>
    </row>
    <row r="65" spans="5:26">
      <c r="E65" s="84"/>
      <c r="F65" s="84"/>
      <c r="G65" s="84"/>
      <c r="H65" s="84"/>
      <c r="I65" s="84"/>
      <c r="J65" s="84"/>
      <c r="K65" s="84"/>
      <c r="L65" s="84"/>
      <c r="M65" s="84"/>
      <c r="N65" s="84"/>
      <c r="O65" s="84"/>
      <c r="P65" s="84"/>
      <c r="Q65" s="84"/>
      <c r="R65" s="84"/>
      <c r="S65" s="84"/>
      <c r="T65" s="84"/>
      <c r="U65" s="84"/>
      <c r="V65" s="84"/>
      <c r="W65" s="84"/>
      <c r="X65" s="84"/>
      <c r="Y65" s="84"/>
      <c r="Z65" s="84"/>
    </row>
    <row r="66" spans="5:26">
      <c r="E66" s="84"/>
      <c r="F66" s="84"/>
      <c r="G66" s="84"/>
      <c r="H66" s="84"/>
      <c r="I66" s="84"/>
      <c r="J66" s="84"/>
      <c r="K66" s="84"/>
      <c r="L66" s="84"/>
      <c r="M66" s="84"/>
      <c r="N66" s="84"/>
      <c r="O66" s="84"/>
      <c r="P66" s="84"/>
      <c r="Q66" s="84"/>
      <c r="R66" s="84"/>
      <c r="S66" s="84"/>
      <c r="T66" s="84"/>
      <c r="U66" s="84"/>
      <c r="V66" s="84"/>
      <c r="W66" s="84"/>
      <c r="X66" s="84"/>
      <c r="Y66" s="84"/>
      <c r="Z66" s="84"/>
    </row>
    <row r="67" spans="5:26">
      <c r="E67" s="84"/>
      <c r="F67" s="84"/>
      <c r="G67" s="84"/>
      <c r="H67" s="84"/>
      <c r="I67" s="84"/>
      <c r="J67" s="84"/>
      <c r="K67" s="84"/>
      <c r="L67" s="84"/>
      <c r="M67" s="84"/>
      <c r="N67" s="84"/>
      <c r="O67" s="84"/>
      <c r="P67" s="84"/>
      <c r="Q67" s="84"/>
      <c r="R67" s="84"/>
      <c r="S67" s="84"/>
      <c r="T67" s="84"/>
      <c r="U67" s="84"/>
      <c r="V67" s="84"/>
      <c r="W67" s="84"/>
      <c r="X67" s="84"/>
      <c r="Y67" s="84"/>
      <c r="Z67" s="84"/>
    </row>
    <row r="68" spans="5:26">
      <c r="E68" s="84"/>
      <c r="F68" s="84"/>
      <c r="G68" s="84"/>
      <c r="H68" s="84"/>
      <c r="I68" s="84"/>
      <c r="J68" s="84"/>
      <c r="K68" s="84"/>
      <c r="L68" s="84"/>
      <c r="M68" s="84"/>
      <c r="N68" s="84"/>
      <c r="O68" s="84"/>
      <c r="P68" s="84"/>
      <c r="Q68" s="84"/>
      <c r="R68" s="84"/>
      <c r="S68" s="84"/>
      <c r="T68" s="84"/>
      <c r="U68" s="84"/>
      <c r="V68" s="84"/>
      <c r="W68" s="84"/>
      <c r="X68" s="84"/>
      <c r="Y68" s="84"/>
      <c r="Z68" s="84"/>
    </row>
    <row r="69" spans="5:26">
      <c r="E69" s="84"/>
      <c r="F69" s="84"/>
      <c r="G69" s="84"/>
      <c r="H69" s="84"/>
      <c r="I69" s="84"/>
      <c r="J69" s="84"/>
      <c r="K69" s="84"/>
      <c r="L69" s="84"/>
      <c r="M69" s="84"/>
      <c r="N69" s="84"/>
      <c r="O69" s="84"/>
      <c r="P69" s="84"/>
      <c r="Q69" s="84"/>
      <c r="R69" s="84"/>
      <c r="S69" s="84"/>
      <c r="T69" s="84"/>
      <c r="U69" s="84"/>
      <c r="V69" s="84"/>
      <c r="W69" s="84"/>
      <c r="X69" s="84"/>
      <c r="Y69" s="84"/>
      <c r="Z69" s="84"/>
    </row>
    <row r="70" spans="5:26">
      <c r="E70" s="84"/>
      <c r="F70" s="84"/>
      <c r="G70" s="84"/>
      <c r="H70" s="84"/>
      <c r="I70" s="84"/>
      <c r="J70" s="84"/>
      <c r="K70" s="84"/>
      <c r="L70" s="84"/>
      <c r="M70" s="84"/>
      <c r="N70" s="84"/>
      <c r="O70" s="84"/>
      <c r="P70" s="84"/>
      <c r="Q70" s="84"/>
      <c r="R70" s="84"/>
      <c r="S70" s="84"/>
      <c r="T70" s="84"/>
      <c r="U70" s="84"/>
      <c r="V70" s="84"/>
      <c r="W70" s="84"/>
      <c r="X70" s="84"/>
      <c r="Y70" s="84"/>
      <c r="Z70" s="84"/>
    </row>
    <row r="71" spans="5:26">
      <c r="E71" s="84"/>
      <c r="F71" s="84"/>
      <c r="G71" s="84"/>
      <c r="H71" s="84"/>
      <c r="I71" s="84"/>
      <c r="J71" s="84"/>
      <c r="K71" s="84"/>
      <c r="L71" s="84"/>
      <c r="M71" s="84"/>
      <c r="N71" s="84"/>
      <c r="O71" s="84"/>
      <c r="P71" s="84"/>
      <c r="Q71" s="84"/>
      <c r="R71" s="84"/>
      <c r="S71" s="84"/>
      <c r="T71" s="84"/>
      <c r="U71" s="84"/>
      <c r="V71" s="84"/>
      <c r="W71" s="84"/>
      <c r="X71" s="84"/>
      <c r="Y71" s="84"/>
      <c r="Z71" s="84"/>
    </row>
    <row r="72" spans="5:26">
      <c r="E72" s="84"/>
      <c r="F72" s="84"/>
      <c r="G72" s="84"/>
      <c r="H72" s="84"/>
      <c r="I72" s="84"/>
      <c r="J72" s="84"/>
      <c r="K72" s="84"/>
      <c r="L72" s="84"/>
      <c r="M72" s="84"/>
      <c r="N72" s="84"/>
      <c r="O72" s="84"/>
      <c r="P72" s="84"/>
      <c r="Q72" s="84"/>
      <c r="R72" s="84"/>
      <c r="S72" s="84"/>
      <c r="T72" s="84"/>
      <c r="U72" s="84"/>
      <c r="V72" s="84"/>
      <c r="W72" s="84"/>
      <c r="X72" s="84"/>
      <c r="Y72" s="84"/>
      <c r="Z72" s="84"/>
    </row>
    <row r="73" spans="5:26">
      <c r="E73" s="84"/>
      <c r="F73" s="84"/>
      <c r="G73" s="84"/>
      <c r="H73" s="84"/>
      <c r="I73" s="84"/>
      <c r="J73" s="84"/>
      <c r="K73" s="84"/>
      <c r="L73" s="84"/>
      <c r="M73" s="84"/>
      <c r="N73" s="84"/>
      <c r="O73" s="84"/>
      <c r="P73" s="84"/>
      <c r="Q73" s="84"/>
      <c r="R73" s="84"/>
      <c r="S73" s="84"/>
      <c r="T73" s="84"/>
      <c r="U73" s="84"/>
      <c r="V73" s="84"/>
      <c r="W73" s="84"/>
      <c r="X73" s="84"/>
      <c r="Y73" s="84"/>
      <c r="Z73" s="84"/>
    </row>
    <row r="74" spans="5:26">
      <c r="E74" s="84"/>
      <c r="F74" s="84"/>
      <c r="G74" s="84"/>
      <c r="H74" s="84"/>
      <c r="I74" s="84"/>
      <c r="J74" s="84"/>
      <c r="K74" s="84"/>
      <c r="L74" s="84"/>
      <c r="M74" s="84"/>
      <c r="N74" s="84"/>
      <c r="O74" s="84"/>
      <c r="P74" s="84"/>
      <c r="Q74" s="84"/>
      <c r="R74" s="84"/>
      <c r="S74" s="84"/>
      <c r="T74" s="84"/>
      <c r="U74" s="84"/>
      <c r="V74" s="84"/>
      <c r="W74" s="84"/>
      <c r="X74" s="84"/>
      <c r="Y74" s="84"/>
      <c r="Z74" s="84"/>
    </row>
    <row r="75" spans="5:26">
      <c r="E75" s="84"/>
      <c r="F75" s="84"/>
      <c r="G75" s="84"/>
      <c r="H75" s="84"/>
      <c r="I75" s="84"/>
      <c r="J75" s="84"/>
      <c r="K75" s="84"/>
      <c r="L75" s="84"/>
      <c r="M75" s="84"/>
      <c r="N75" s="84"/>
      <c r="O75" s="84"/>
      <c r="P75" s="84"/>
      <c r="Q75" s="84"/>
      <c r="R75" s="84"/>
      <c r="S75" s="84"/>
      <c r="T75" s="84"/>
      <c r="U75" s="84"/>
      <c r="V75" s="84"/>
      <c r="W75" s="84"/>
      <c r="X75" s="84"/>
      <c r="Y75" s="84"/>
      <c r="Z75" s="84"/>
    </row>
  </sheetData>
  <mergeCells count="36">
    <mergeCell ref="G7:H7"/>
    <mergeCell ref="S7:T7"/>
    <mergeCell ref="A7:A8"/>
    <mergeCell ref="B7:B8"/>
    <mergeCell ref="C7:C8"/>
    <mergeCell ref="D4:D8"/>
    <mergeCell ref="E6:E8"/>
    <mergeCell ref="F7:F8"/>
    <mergeCell ref="I7:I8"/>
    <mergeCell ref="J7:J8"/>
    <mergeCell ref="K7:K8"/>
    <mergeCell ref="L7:L8"/>
    <mergeCell ref="A1:AB1"/>
    <mergeCell ref="E4:Z4"/>
    <mergeCell ref="E5:N5"/>
    <mergeCell ref="Q5:Z5"/>
    <mergeCell ref="F6:I6"/>
    <mergeCell ref="J6:M6"/>
    <mergeCell ref="R6:U6"/>
    <mergeCell ref="V6:Y6"/>
    <mergeCell ref="Q6:Q8"/>
    <mergeCell ref="R7:R8"/>
    <mergeCell ref="U7:U8"/>
    <mergeCell ref="V7:V8"/>
    <mergeCell ref="AA6:AA8"/>
    <mergeCell ref="AB6:AB8"/>
    <mergeCell ref="A4:C6"/>
    <mergeCell ref="AA4:AB5"/>
    <mergeCell ref="W7:W8"/>
    <mergeCell ref="X7:X8"/>
    <mergeCell ref="Y7:Y8"/>
    <mergeCell ref="Z6:Z8"/>
    <mergeCell ref="M7:M8"/>
    <mergeCell ref="N6:N8"/>
    <mergeCell ref="O5:O8"/>
    <mergeCell ref="P5:P8"/>
  </mergeCells>
  <phoneticPr fontId="22" type="noConversion"/>
  <pageMargins left="0.75138888888888899" right="0.75138888888888899" top="1" bottom="1" header="0.51180555555555596" footer="0.51180555555555596"/>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A22" workbookViewId="0">
      <selection activeCell="J57" sqref="J57"/>
    </sheetView>
  </sheetViews>
  <sheetFormatPr defaultRowHeight="14.4"/>
  <cols>
    <col min="1" max="1" width="9.109375" customWidth="1"/>
    <col min="2" max="2" width="16" customWidth="1"/>
    <col min="3" max="3" width="31" customWidth="1"/>
    <col min="4" max="4" width="21.109375" style="166" customWidth="1"/>
    <col min="5" max="5" width="14.77734375" style="166" customWidth="1"/>
    <col min="6" max="6" width="11" style="166" customWidth="1"/>
    <col min="7" max="7" width="11.109375" style="166" customWidth="1"/>
    <col min="8" max="8" width="10.44140625" customWidth="1"/>
    <col min="9" max="9" width="8.6640625" customWidth="1"/>
    <col min="10" max="19" width="9"/>
    <col min="20" max="20" width="10.5546875" bestFit="1" customWidth="1"/>
  </cols>
  <sheetData>
    <row r="1" spans="1:20" ht="15" customHeight="1">
      <c r="A1" s="40"/>
      <c r="B1" s="40"/>
      <c r="C1" s="41"/>
      <c r="D1" s="159"/>
      <c r="E1" s="159"/>
      <c r="F1" s="159"/>
      <c r="G1" s="159"/>
      <c r="H1" s="42"/>
      <c r="I1" s="42"/>
      <c r="J1" s="42"/>
      <c r="K1" s="42"/>
      <c r="L1" s="42"/>
      <c r="M1" s="42"/>
      <c r="N1" s="42"/>
      <c r="O1" s="42"/>
      <c r="P1" s="42"/>
      <c r="Q1" s="42"/>
      <c r="R1" s="42"/>
    </row>
    <row r="2" spans="1:20" ht="34.049999999999997" customHeight="1">
      <c r="A2" s="172" t="s">
        <v>167</v>
      </c>
      <c r="B2" s="172"/>
      <c r="C2" s="172"/>
      <c r="D2" s="172"/>
      <c r="E2" s="172"/>
      <c r="F2" s="172"/>
      <c r="G2" s="172"/>
      <c r="H2" s="172"/>
      <c r="I2" s="172"/>
      <c r="J2" s="172"/>
      <c r="K2" s="172"/>
      <c r="L2" s="172"/>
      <c r="M2" s="172"/>
      <c r="N2" s="172"/>
      <c r="O2" s="172"/>
      <c r="P2" s="172"/>
      <c r="Q2" s="172"/>
      <c r="R2" s="172"/>
      <c r="S2" s="172"/>
    </row>
    <row r="3" spans="1:20" ht="20.100000000000001" customHeight="1">
      <c r="A3" s="43" t="s">
        <v>1</v>
      </c>
      <c r="B3" s="41"/>
      <c r="C3" s="41"/>
      <c r="D3" s="159"/>
      <c r="E3" s="159"/>
      <c r="F3" s="159"/>
      <c r="G3" s="159"/>
      <c r="H3" s="42"/>
      <c r="I3" s="42"/>
      <c r="J3" s="42"/>
      <c r="K3" s="42"/>
      <c r="L3" s="42"/>
      <c r="M3" s="42"/>
      <c r="N3" s="42"/>
      <c r="O3" s="42"/>
      <c r="P3" s="42"/>
      <c r="Q3" s="42"/>
      <c r="R3" s="199" t="s">
        <v>41</v>
      </c>
      <c r="S3" s="199"/>
    </row>
    <row r="4" spans="1:20" ht="48" customHeight="1">
      <c r="A4" s="220" t="s">
        <v>168</v>
      </c>
      <c r="B4" s="226"/>
      <c r="C4" s="220" t="s">
        <v>169</v>
      </c>
      <c r="D4" s="176" t="s">
        <v>170</v>
      </c>
      <c r="E4" s="176"/>
      <c r="F4" s="176"/>
      <c r="G4" s="176"/>
      <c r="H4" s="176"/>
      <c r="I4" s="176"/>
      <c r="J4" s="176"/>
      <c r="K4" s="176"/>
      <c r="L4" s="176"/>
      <c r="M4" s="176"/>
      <c r="N4" s="176"/>
      <c r="O4" s="176"/>
      <c r="P4" s="176"/>
      <c r="Q4" s="176"/>
      <c r="R4" s="176"/>
      <c r="S4" s="176"/>
    </row>
    <row r="5" spans="1:20" ht="20.100000000000001" customHeight="1">
      <c r="A5" s="222"/>
      <c r="B5" s="227"/>
      <c r="C5" s="221"/>
      <c r="D5" s="223" t="s">
        <v>171</v>
      </c>
      <c r="E5" s="200" t="s">
        <v>172</v>
      </c>
      <c r="F5" s="201"/>
      <c r="G5" s="201"/>
      <c r="H5" s="201"/>
      <c r="I5" s="201"/>
      <c r="J5" s="201"/>
      <c r="K5" s="201"/>
      <c r="L5" s="201"/>
      <c r="M5" s="201"/>
      <c r="N5" s="201"/>
      <c r="O5" s="202"/>
      <c r="P5" s="209" t="s">
        <v>173</v>
      </c>
      <c r="Q5" s="210"/>
      <c r="R5" s="210"/>
      <c r="S5" s="211"/>
    </row>
    <row r="6" spans="1:20" ht="20.100000000000001" customHeight="1">
      <c r="A6" s="218" t="s">
        <v>104</v>
      </c>
      <c r="B6" s="218" t="s">
        <v>105</v>
      </c>
      <c r="C6" s="221"/>
      <c r="D6" s="224"/>
      <c r="E6" s="206" t="s">
        <v>98</v>
      </c>
      <c r="F6" s="203" t="s">
        <v>174</v>
      </c>
      <c r="G6" s="204"/>
      <c r="H6" s="204"/>
      <c r="I6" s="204"/>
      <c r="J6" s="204"/>
      <c r="K6" s="204"/>
      <c r="L6" s="204"/>
      <c r="M6" s="205"/>
      <c r="N6" s="208" t="s">
        <v>175</v>
      </c>
      <c r="O6" s="208" t="s">
        <v>176</v>
      </c>
      <c r="P6" s="212"/>
      <c r="Q6" s="213"/>
      <c r="R6" s="213"/>
      <c r="S6" s="214"/>
    </row>
    <row r="7" spans="1:20" ht="67.05" customHeight="1">
      <c r="A7" s="219"/>
      <c r="B7" s="219"/>
      <c r="C7" s="222"/>
      <c r="D7" s="225"/>
      <c r="E7" s="207"/>
      <c r="F7" s="160" t="s">
        <v>102</v>
      </c>
      <c r="G7" s="160" t="s">
        <v>177</v>
      </c>
      <c r="H7" s="5" t="s">
        <v>178</v>
      </c>
      <c r="I7" s="5" t="s">
        <v>179</v>
      </c>
      <c r="J7" s="5" t="s">
        <v>180</v>
      </c>
      <c r="K7" s="5" t="s">
        <v>181</v>
      </c>
      <c r="L7" s="5" t="s">
        <v>182</v>
      </c>
      <c r="M7" s="5" t="s">
        <v>183</v>
      </c>
      <c r="N7" s="208"/>
      <c r="O7" s="208"/>
      <c r="P7" s="5" t="s">
        <v>102</v>
      </c>
      <c r="Q7" s="5" t="s">
        <v>184</v>
      </c>
      <c r="R7" s="5" t="s">
        <v>185</v>
      </c>
      <c r="S7" s="5" t="s">
        <v>186</v>
      </c>
    </row>
    <row r="8" spans="1:20" ht="20.100000000000001" customHeight="1">
      <c r="A8" s="44">
        <v>1</v>
      </c>
      <c r="B8" s="44">
        <v>2</v>
      </c>
      <c r="C8" s="45">
        <v>3</v>
      </c>
      <c r="D8" s="161">
        <v>4</v>
      </c>
      <c r="E8" s="161">
        <v>5</v>
      </c>
      <c r="F8" s="161">
        <v>6</v>
      </c>
      <c r="G8" s="161">
        <v>7</v>
      </c>
      <c r="H8" s="45">
        <v>8</v>
      </c>
      <c r="I8" s="44">
        <v>9</v>
      </c>
      <c r="J8" s="44">
        <v>10</v>
      </c>
      <c r="K8" s="44">
        <v>11</v>
      </c>
      <c r="L8" s="44">
        <v>12</v>
      </c>
      <c r="M8" s="45">
        <v>13</v>
      </c>
      <c r="N8" s="44">
        <v>14</v>
      </c>
      <c r="O8" s="44">
        <v>15</v>
      </c>
      <c r="P8" s="44">
        <v>16</v>
      </c>
      <c r="Q8" s="44">
        <v>17</v>
      </c>
      <c r="R8" s="45">
        <v>18</v>
      </c>
      <c r="S8" s="44">
        <v>19</v>
      </c>
    </row>
    <row r="9" spans="1:20" ht="20.100000000000001" customHeight="1">
      <c r="A9" s="215" t="s">
        <v>187</v>
      </c>
      <c r="B9" s="216"/>
      <c r="C9" s="217"/>
      <c r="D9" s="162">
        <v>3565.13</v>
      </c>
      <c r="E9" s="162">
        <v>3565.13</v>
      </c>
      <c r="F9" s="162">
        <v>3565.13</v>
      </c>
      <c r="G9" s="162">
        <v>3565.13</v>
      </c>
      <c r="H9" s="44"/>
      <c r="I9" s="44"/>
      <c r="J9" s="44"/>
      <c r="K9" s="44"/>
      <c r="L9" s="44"/>
      <c r="M9" s="44"/>
      <c r="N9" s="44"/>
      <c r="O9" s="44"/>
      <c r="P9" s="44"/>
      <c r="Q9" s="44"/>
      <c r="R9" s="44"/>
      <c r="S9" s="44"/>
      <c r="T9" s="84"/>
    </row>
    <row r="10" spans="1:20" ht="18" customHeight="1">
      <c r="A10" s="46">
        <v>301</v>
      </c>
      <c r="B10" s="47" t="s">
        <v>188</v>
      </c>
      <c r="C10" s="48" t="s">
        <v>99</v>
      </c>
      <c r="D10" s="163">
        <v>3043.71</v>
      </c>
      <c r="E10" s="163">
        <v>3043.71</v>
      </c>
      <c r="F10" s="163">
        <v>3043.71</v>
      </c>
      <c r="G10" s="163">
        <v>3043.71</v>
      </c>
      <c r="H10" s="49"/>
      <c r="I10" s="49"/>
      <c r="J10" s="49"/>
      <c r="K10" s="49"/>
      <c r="L10" s="49"/>
      <c r="M10" s="49"/>
      <c r="N10" s="49"/>
      <c r="O10" s="49"/>
      <c r="P10" s="49"/>
      <c r="Q10" s="49"/>
      <c r="R10" s="49"/>
      <c r="S10" s="49"/>
      <c r="T10" s="84"/>
    </row>
    <row r="11" spans="1:20" ht="18" customHeight="1">
      <c r="A11" s="50"/>
      <c r="B11" s="47" t="s">
        <v>189</v>
      </c>
      <c r="C11" s="51" t="s">
        <v>190</v>
      </c>
      <c r="D11" s="164">
        <v>2068.7800000000002</v>
      </c>
      <c r="E11" s="164">
        <v>2068.7800000000002</v>
      </c>
      <c r="F11" s="164">
        <v>2068.7800000000002</v>
      </c>
      <c r="G11" s="164">
        <v>2068.7800000000002</v>
      </c>
      <c r="H11" s="49"/>
      <c r="I11" s="49"/>
      <c r="J11" s="49"/>
      <c r="K11" s="49"/>
      <c r="L11" s="49"/>
      <c r="M11" s="49"/>
      <c r="N11" s="49"/>
      <c r="O11" s="49"/>
      <c r="P11" s="49"/>
      <c r="Q11" s="49"/>
      <c r="R11" s="49"/>
      <c r="S11" s="49"/>
      <c r="T11" s="84"/>
    </row>
    <row r="12" spans="1:20" ht="18" customHeight="1">
      <c r="A12" s="50"/>
      <c r="B12" s="47" t="s">
        <v>191</v>
      </c>
      <c r="C12" s="51" t="s">
        <v>192</v>
      </c>
      <c r="D12" s="163">
        <v>0</v>
      </c>
      <c r="E12" s="163">
        <v>0</v>
      </c>
      <c r="F12" s="163">
        <v>0</v>
      </c>
      <c r="G12" s="163">
        <v>0</v>
      </c>
      <c r="H12" s="49"/>
      <c r="I12" s="49"/>
      <c r="J12" s="49"/>
      <c r="K12" s="49"/>
      <c r="L12" s="49"/>
      <c r="M12" s="49"/>
      <c r="N12" s="49"/>
      <c r="O12" s="49"/>
      <c r="P12" s="49"/>
      <c r="Q12" s="49"/>
      <c r="R12" s="49"/>
      <c r="S12" s="49"/>
      <c r="T12" s="84"/>
    </row>
    <row r="13" spans="1:20" ht="18" customHeight="1">
      <c r="A13" s="50"/>
      <c r="B13" s="47" t="s">
        <v>193</v>
      </c>
      <c r="C13" s="51" t="s">
        <v>194</v>
      </c>
      <c r="D13" s="164">
        <v>66.61</v>
      </c>
      <c r="E13" s="164">
        <v>66.61</v>
      </c>
      <c r="F13" s="164">
        <v>66.61</v>
      </c>
      <c r="G13" s="164">
        <v>66.61</v>
      </c>
      <c r="H13" s="49"/>
      <c r="I13" s="49"/>
      <c r="J13" s="49"/>
      <c r="K13" s="49"/>
      <c r="L13" s="49"/>
      <c r="M13" s="49"/>
      <c r="N13" s="49"/>
      <c r="O13" s="49"/>
      <c r="P13" s="49"/>
      <c r="Q13" s="49"/>
      <c r="R13" s="49"/>
      <c r="S13" s="49"/>
      <c r="T13" s="84"/>
    </row>
    <row r="14" spans="1:20" ht="18" customHeight="1">
      <c r="A14" s="50"/>
      <c r="B14" s="47" t="s">
        <v>195</v>
      </c>
      <c r="C14" s="51" t="s">
        <v>196</v>
      </c>
      <c r="D14" s="163">
        <v>0</v>
      </c>
      <c r="E14" s="163">
        <v>0</v>
      </c>
      <c r="F14" s="163">
        <v>0</v>
      </c>
      <c r="G14" s="163">
        <v>0</v>
      </c>
      <c r="H14" s="49"/>
      <c r="I14" s="49"/>
      <c r="J14" s="49"/>
      <c r="K14" s="49"/>
      <c r="L14" s="49"/>
      <c r="M14" s="49"/>
      <c r="N14" s="49"/>
      <c r="O14" s="49"/>
      <c r="P14" s="49"/>
      <c r="Q14" s="49"/>
      <c r="R14" s="49"/>
      <c r="S14" s="49"/>
      <c r="T14" s="84"/>
    </row>
    <row r="15" spans="1:20" ht="18" customHeight="1">
      <c r="A15" s="50"/>
      <c r="B15" s="47" t="s">
        <v>197</v>
      </c>
      <c r="C15" s="51" t="s">
        <v>198</v>
      </c>
      <c r="D15" s="164">
        <v>108.61</v>
      </c>
      <c r="E15" s="164">
        <v>108.61</v>
      </c>
      <c r="F15" s="164">
        <v>108.61</v>
      </c>
      <c r="G15" s="164">
        <v>108.61</v>
      </c>
      <c r="H15" s="49"/>
      <c r="I15" s="49"/>
      <c r="J15" s="49"/>
      <c r="K15" s="49"/>
      <c r="L15" s="49"/>
      <c r="M15" s="49"/>
      <c r="N15" s="49"/>
      <c r="O15" s="49"/>
      <c r="P15" s="49"/>
      <c r="Q15" s="49"/>
      <c r="R15" s="49"/>
      <c r="S15" s="49"/>
      <c r="T15" s="84"/>
    </row>
    <row r="16" spans="1:20" ht="18" customHeight="1">
      <c r="A16" s="50"/>
      <c r="B16" s="47" t="s">
        <v>199</v>
      </c>
      <c r="C16" s="51" t="s">
        <v>200</v>
      </c>
      <c r="D16" s="164">
        <v>376.22</v>
      </c>
      <c r="E16" s="164">
        <v>376.22</v>
      </c>
      <c r="F16" s="164">
        <v>376.22</v>
      </c>
      <c r="G16" s="164">
        <v>376.22</v>
      </c>
      <c r="H16" s="49"/>
      <c r="I16" s="49"/>
      <c r="J16" s="49"/>
      <c r="K16" s="49"/>
      <c r="L16" s="49"/>
      <c r="M16" s="49"/>
      <c r="N16" s="49"/>
      <c r="O16" s="49"/>
      <c r="P16" s="49"/>
      <c r="Q16" s="49"/>
      <c r="R16" s="49"/>
      <c r="S16" s="49"/>
      <c r="T16" s="84"/>
    </row>
    <row r="17" spans="1:20" ht="18" customHeight="1">
      <c r="A17" s="50"/>
      <c r="B17" s="47" t="s">
        <v>201</v>
      </c>
      <c r="C17" s="51" t="s">
        <v>202</v>
      </c>
      <c r="D17" s="163">
        <v>0</v>
      </c>
      <c r="E17" s="163">
        <v>0</v>
      </c>
      <c r="F17" s="163">
        <v>0</v>
      </c>
      <c r="G17" s="163">
        <v>0</v>
      </c>
      <c r="H17" s="49"/>
      <c r="I17" s="49"/>
      <c r="J17" s="49"/>
      <c r="K17" s="49"/>
      <c r="L17" s="49"/>
      <c r="M17" s="49"/>
      <c r="N17" s="49"/>
      <c r="O17" s="49"/>
      <c r="P17" s="49"/>
      <c r="Q17" s="49"/>
      <c r="R17" s="49"/>
      <c r="S17" s="49"/>
      <c r="T17" s="84"/>
    </row>
    <row r="18" spans="1:20" ht="18" customHeight="1">
      <c r="A18" s="50"/>
      <c r="B18" s="47" t="s">
        <v>203</v>
      </c>
      <c r="C18" s="51" t="s">
        <v>204</v>
      </c>
      <c r="D18" s="164">
        <v>181.45</v>
      </c>
      <c r="E18" s="164">
        <v>181.45</v>
      </c>
      <c r="F18" s="164">
        <v>181.45</v>
      </c>
      <c r="G18" s="164">
        <v>181.45</v>
      </c>
      <c r="H18" s="49"/>
      <c r="I18" s="49"/>
      <c r="J18" s="49"/>
      <c r="K18" s="49"/>
      <c r="L18" s="49"/>
      <c r="M18" s="49"/>
      <c r="N18" s="49"/>
      <c r="O18" s="49"/>
      <c r="P18" s="49"/>
      <c r="Q18" s="49"/>
      <c r="R18" s="49"/>
      <c r="S18" s="49"/>
      <c r="T18" s="84"/>
    </row>
    <row r="19" spans="1:20" ht="18" customHeight="1">
      <c r="A19" s="50"/>
      <c r="B19" s="47" t="s">
        <v>205</v>
      </c>
      <c r="C19" s="51" t="s">
        <v>206</v>
      </c>
      <c r="D19" s="164">
        <v>0</v>
      </c>
      <c r="E19" s="164">
        <v>0</v>
      </c>
      <c r="F19" s="164">
        <v>0</v>
      </c>
      <c r="G19" s="164">
        <v>0</v>
      </c>
      <c r="H19" s="49"/>
      <c r="I19" s="49"/>
      <c r="J19" s="49"/>
      <c r="K19" s="49"/>
      <c r="L19" s="49"/>
      <c r="M19" s="49"/>
      <c r="N19" s="49"/>
      <c r="O19" s="49"/>
      <c r="P19" s="49"/>
      <c r="Q19" s="49"/>
      <c r="R19" s="49"/>
      <c r="S19" s="49"/>
      <c r="T19" s="84"/>
    </row>
    <row r="20" spans="1:20" ht="18" customHeight="1">
      <c r="A20" s="50"/>
      <c r="B20" s="47" t="s">
        <v>207</v>
      </c>
      <c r="C20" s="51" t="s">
        <v>208</v>
      </c>
      <c r="D20" s="163">
        <v>24.3</v>
      </c>
      <c r="E20" s="163">
        <v>24.3</v>
      </c>
      <c r="F20" s="163">
        <v>24.3</v>
      </c>
      <c r="G20" s="163">
        <v>24.3</v>
      </c>
      <c r="H20" s="49"/>
      <c r="I20" s="49"/>
      <c r="J20" s="49"/>
      <c r="K20" s="49"/>
      <c r="L20" s="49"/>
      <c r="M20" s="49"/>
      <c r="N20" s="49"/>
      <c r="O20" s="49"/>
      <c r="P20" s="49"/>
      <c r="Q20" s="49"/>
      <c r="R20" s="49"/>
      <c r="S20" s="49"/>
      <c r="T20" s="84"/>
    </row>
    <row r="21" spans="1:20" ht="18" customHeight="1">
      <c r="A21" s="50"/>
      <c r="B21" s="47" t="s">
        <v>209</v>
      </c>
      <c r="C21" s="51" t="s">
        <v>210</v>
      </c>
      <c r="D21" s="164">
        <v>217.74</v>
      </c>
      <c r="E21" s="164">
        <v>217.74</v>
      </c>
      <c r="F21" s="164">
        <v>217.74</v>
      </c>
      <c r="G21" s="164">
        <v>217.74</v>
      </c>
      <c r="H21" s="49"/>
      <c r="I21" s="49"/>
      <c r="J21" s="49"/>
      <c r="K21" s="49"/>
      <c r="L21" s="49"/>
      <c r="M21" s="49"/>
      <c r="N21" s="49"/>
      <c r="O21" s="49"/>
      <c r="P21" s="49"/>
      <c r="Q21" s="49"/>
      <c r="R21" s="49"/>
      <c r="S21" s="49"/>
      <c r="T21" s="84"/>
    </row>
    <row r="22" spans="1:20" ht="18" customHeight="1">
      <c r="A22" s="50"/>
      <c r="B22" s="47" t="s">
        <v>211</v>
      </c>
      <c r="C22" s="51" t="s">
        <v>212</v>
      </c>
      <c r="D22" s="163">
        <v>0</v>
      </c>
      <c r="E22" s="163">
        <v>0</v>
      </c>
      <c r="F22" s="163">
        <v>0</v>
      </c>
      <c r="G22" s="163">
        <v>0</v>
      </c>
      <c r="H22" s="49"/>
      <c r="I22" s="49"/>
      <c r="J22" s="49"/>
      <c r="K22" s="49"/>
      <c r="L22" s="49"/>
      <c r="M22" s="49"/>
      <c r="N22" s="49"/>
      <c r="O22" s="49"/>
      <c r="P22" s="49"/>
      <c r="Q22" s="49"/>
      <c r="R22" s="49"/>
      <c r="S22" s="49"/>
      <c r="T22" s="84"/>
    </row>
    <row r="23" spans="1:20" ht="18" customHeight="1">
      <c r="A23" s="50"/>
      <c r="B23" s="47" t="s">
        <v>213</v>
      </c>
      <c r="C23" s="51" t="s">
        <v>214</v>
      </c>
      <c r="D23" s="163">
        <v>0</v>
      </c>
      <c r="E23" s="163">
        <v>0</v>
      </c>
      <c r="F23" s="163">
        <v>0</v>
      </c>
      <c r="G23" s="163">
        <v>0</v>
      </c>
      <c r="H23" s="49"/>
      <c r="I23" s="49"/>
      <c r="J23" s="49"/>
      <c r="K23" s="49"/>
      <c r="L23" s="49"/>
      <c r="M23" s="49"/>
      <c r="N23" s="49"/>
      <c r="O23" s="49"/>
      <c r="P23" s="49"/>
      <c r="Q23" s="49"/>
      <c r="R23" s="49"/>
      <c r="S23" s="49"/>
      <c r="T23" s="84"/>
    </row>
    <row r="24" spans="1:20" ht="18" customHeight="1">
      <c r="A24" s="46">
        <v>302</v>
      </c>
      <c r="B24" s="47"/>
      <c r="C24" s="48" t="s">
        <v>100</v>
      </c>
      <c r="D24" s="163">
        <v>284.98</v>
      </c>
      <c r="E24" s="163">
        <v>284.98</v>
      </c>
      <c r="F24" s="163">
        <v>284.98</v>
      </c>
      <c r="G24" s="163">
        <v>284.98</v>
      </c>
      <c r="H24" s="49"/>
      <c r="I24" s="49"/>
      <c r="J24" s="49"/>
      <c r="K24" s="49"/>
      <c r="L24" s="49"/>
      <c r="M24" s="49"/>
      <c r="N24" s="49"/>
      <c r="O24" s="49"/>
      <c r="P24" s="49"/>
      <c r="Q24" s="49"/>
      <c r="R24" s="49"/>
      <c r="S24" s="49"/>
      <c r="T24" s="84"/>
    </row>
    <row r="25" spans="1:20" ht="18" customHeight="1">
      <c r="A25" s="50"/>
      <c r="B25" s="47" t="s">
        <v>189</v>
      </c>
      <c r="C25" s="51" t="s">
        <v>215</v>
      </c>
      <c r="D25" s="164">
        <v>187.27</v>
      </c>
      <c r="E25" s="164">
        <v>187.27</v>
      </c>
      <c r="F25" s="164">
        <v>187.27</v>
      </c>
      <c r="G25" s="164">
        <v>187.27</v>
      </c>
      <c r="H25" s="49"/>
      <c r="I25" s="49"/>
      <c r="J25" s="49"/>
      <c r="K25" s="49"/>
      <c r="L25" s="49"/>
      <c r="M25" s="49"/>
      <c r="N25" s="49"/>
      <c r="O25" s="49"/>
      <c r="P25" s="49"/>
      <c r="Q25" s="49"/>
      <c r="R25" s="49"/>
      <c r="S25" s="49"/>
      <c r="T25" s="84"/>
    </row>
    <row r="26" spans="1:20" ht="18" customHeight="1">
      <c r="A26" s="50"/>
      <c r="B26" s="47" t="s">
        <v>191</v>
      </c>
      <c r="C26" s="51" t="s">
        <v>216</v>
      </c>
      <c r="D26" s="163">
        <v>0</v>
      </c>
      <c r="E26" s="163">
        <v>0</v>
      </c>
      <c r="F26" s="163">
        <v>0</v>
      </c>
      <c r="G26" s="163">
        <v>0</v>
      </c>
      <c r="H26" s="49"/>
      <c r="I26" s="49"/>
      <c r="J26" s="49"/>
      <c r="K26" s="49"/>
      <c r="L26" s="49"/>
      <c r="M26" s="49"/>
      <c r="N26" s="49"/>
      <c r="O26" s="49"/>
      <c r="P26" s="49"/>
      <c r="Q26" s="49"/>
      <c r="R26" s="49"/>
      <c r="S26" s="49"/>
      <c r="T26" s="84"/>
    </row>
    <row r="27" spans="1:20" ht="18" customHeight="1">
      <c r="A27" s="50"/>
      <c r="B27" s="47" t="s">
        <v>193</v>
      </c>
      <c r="C27" s="51" t="s">
        <v>217</v>
      </c>
      <c r="D27" s="163">
        <v>0</v>
      </c>
      <c r="E27" s="163">
        <v>0</v>
      </c>
      <c r="F27" s="163">
        <v>0</v>
      </c>
      <c r="G27" s="163">
        <v>0</v>
      </c>
      <c r="H27" s="49"/>
      <c r="I27" s="49"/>
      <c r="J27" s="49"/>
      <c r="K27" s="49"/>
      <c r="L27" s="49"/>
      <c r="M27" s="49"/>
      <c r="N27" s="49"/>
      <c r="O27" s="49"/>
      <c r="P27" s="49"/>
      <c r="Q27" s="49"/>
      <c r="R27" s="49"/>
      <c r="S27" s="49"/>
      <c r="T27" s="84"/>
    </row>
    <row r="28" spans="1:20" ht="18" customHeight="1">
      <c r="A28" s="50"/>
      <c r="B28" s="47" t="s">
        <v>218</v>
      </c>
      <c r="C28" s="51" t="s">
        <v>219</v>
      </c>
      <c r="D28" s="163">
        <v>0</v>
      </c>
      <c r="E28" s="163">
        <v>0</v>
      </c>
      <c r="F28" s="163">
        <v>0</v>
      </c>
      <c r="G28" s="163">
        <v>0</v>
      </c>
      <c r="H28" s="49"/>
      <c r="I28" s="49"/>
      <c r="J28" s="49"/>
      <c r="K28" s="49"/>
      <c r="L28" s="49"/>
      <c r="M28" s="49"/>
      <c r="N28" s="49"/>
      <c r="O28" s="49"/>
      <c r="P28" s="49"/>
      <c r="Q28" s="49"/>
      <c r="R28" s="49"/>
      <c r="S28" s="49"/>
      <c r="T28" s="84"/>
    </row>
    <row r="29" spans="1:20" ht="18" customHeight="1">
      <c r="A29" s="50"/>
      <c r="B29" s="47" t="s">
        <v>220</v>
      </c>
      <c r="C29" s="51" t="s">
        <v>221</v>
      </c>
      <c r="D29" s="163">
        <v>0</v>
      </c>
      <c r="E29" s="163">
        <v>0</v>
      </c>
      <c r="F29" s="163">
        <v>0</v>
      </c>
      <c r="G29" s="163">
        <v>0</v>
      </c>
      <c r="H29" s="49"/>
      <c r="I29" s="49"/>
      <c r="J29" s="49"/>
      <c r="K29" s="49"/>
      <c r="L29" s="49"/>
      <c r="M29" s="49"/>
      <c r="N29" s="49"/>
      <c r="O29" s="49"/>
      <c r="P29" s="49"/>
      <c r="Q29" s="49"/>
      <c r="R29" s="49"/>
      <c r="S29" s="49"/>
      <c r="T29" s="84"/>
    </row>
    <row r="30" spans="1:20" ht="18" customHeight="1">
      <c r="A30" s="50"/>
      <c r="B30" s="47" t="s">
        <v>195</v>
      </c>
      <c r="C30" s="51" t="s">
        <v>222</v>
      </c>
      <c r="D30" s="163">
        <v>0</v>
      </c>
      <c r="E30" s="163">
        <v>0</v>
      </c>
      <c r="F30" s="163">
        <v>0</v>
      </c>
      <c r="G30" s="163">
        <v>0</v>
      </c>
      <c r="H30" s="49"/>
      <c r="I30" s="49"/>
      <c r="J30" s="49"/>
      <c r="K30" s="49"/>
      <c r="L30" s="49"/>
      <c r="M30" s="49"/>
      <c r="N30" s="49"/>
      <c r="O30" s="49"/>
      <c r="P30" s="49"/>
      <c r="Q30" s="49"/>
      <c r="R30" s="49"/>
      <c r="S30" s="49"/>
      <c r="T30" s="84"/>
    </row>
    <row r="31" spans="1:20" ht="18" customHeight="1">
      <c r="A31" s="50"/>
      <c r="B31" s="47" t="s">
        <v>197</v>
      </c>
      <c r="C31" s="51" t="s">
        <v>223</v>
      </c>
      <c r="D31" s="163">
        <v>0</v>
      </c>
      <c r="E31" s="163">
        <v>0</v>
      </c>
      <c r="F31" s="163">
        <v>0</v>
      </c>
      <c r="G31" s="163">
        <v>0</v>
      </c>
      <c r="H31" s="49"/>
      <c r="I31" s="49"/>
      <c r="J31" s="49"/>
      <c r="K31" s="49"/>
      <c r="L31" s="49"/>
      <c r="M31" s="49"/>
      <c r="N31" s="49"/>
      <c r="O31" s="49"/>
      <c r="P31" s="49"/>
      <c r="Q31" s="49"/>
      <c r="R31" s="49"/>
      <c r="S31" s="49"/>
      <c r="T31" s="84"/>
    </row>
    <row r="32" spans="1:20" ht="18" customHeight="1">
      <c r="A32" s="50"/>
      <c r="B32" s="47" t="s">
        <v>199</v>
      </c>
      <c r="C32" s="51" t="s">
        <v>224</v>
      </c>
      <c r="D32" s="163">
        <v>0</v>
      </c>
      <c r="E32" s="163">
        <v>0</v>
      </c>
      <c r="F32" s="163">
        <v>0</v>
      </c>
      <c r="G32" s="163">
        <v>0</v>
      </c>
      <c r="H32" s="49"/>
      <c r="I32" s="49"/>
      <c r="J32" s="49"/>
      <c r="K32" s="49"/>
      <c r="L32" s="49"/>
      <c r="M32" s="49"/>
      <c r="N32" s="49"/>
      <c r="O32" s="49"/>
      <c r="P32" s="49"/>
      <c r="Q32" s="49"/>
      <c r="R32" s="49"/>
      <c r="S32" s="49"/>
      <c r="T32" s="84"/>
    </row>
    <row r="33" spans="1:20" ht="18" customHeight="1">
      <c r="A33" s="50"/>
      <c r="B33" s="47" t="s">
        <v>201</v>
      </c>
      <c r="C33" s="51" t="s">
        <v>225</v>
      </c>
      <c r="D33" s="163">
        <v>0</v>
      </c>
      <c r="E33" s="163">
        <v>0</v>
      </c>
      <c r="F33" s="163">
        <v>0</v>
      </c>
      <c r="G33" s="163">
        <v>0</v>
      </c>
      <c r="H33" s="49"/>
      <c r="I33" s="49"/>
      <c r="J33" s="49"/>
      <c r="K33" s="49"/>
      <c r="L33" s="49"/>
      <c r="M33" s="49"/>
      <c r="N33" s="49"/>
      <c r="O33" s="49"/>
      <c r="P33" s="49"/>
      <c r="Q33" s="49"/>
      <c r="R33" s="49"/>
      <c r="S33" s="49"/>
      <c r="T33" s="84"/>
    </row>
    <row r="34" spans="1:20" ht="18" customHeight="1">
      <c r="A34" s="50"/>
      <c r="B34" s="47" t="s">
        <v>205</v>
      </c>
      <c r="C34" s="51" t="s">
        <v>226</v>
      </c>
      <c r="D34" s="163">
        <v>0</v>
      </c>
      <c r="E34" s="163">
        <v>0</v>
      </c>
      <c r="F34" s="163">
        <v>0</v>
      </c>
      <c r="G34" s="163">
        <v>0</v>
      </c>
      <c r="H34" s="49"/>
      <c r="I34" s="49"/>
      <c r="J34" s="49"/>
      <c r="K34" s="49"/>
      <c r="L34" s="49"/>
      <c r="M34" s="49"/>
      <c r="N34" s="49"/>
      <c r="O34" s="49"/>
      <c r="P34" s="49"/>
      <c r="Q34" s="49"/>
      <c r="R34" s="49"/>
      <c r="S34" s="49"/>
      <c r="T34" s="84"/>
    </row>
    <row r="35" spans="1:20" ht="18" customHeight="1">
      <c r="A35" s="50"/>
      <c r="B35" s="47" t="s">
        <v>207</v>
      </c>
      <c r="C35" s="51" t="s">
        <v>227</v>
      </c>
      <c r="D35" s="163">
        <v>0</v>
      </c>
      <c r="E35" s="163">
        <v>0</v>
      </c>
      <c r="F35" s="163">
        <v>0</v>
      </c>
      <c r="G35" s="163">
        <v>0</v>
      </c>
      <c r="H35" s="49"/>
      <c r="I35" s="49"/>
      <c r="J35" s="49"/>
      <c r="K35" s="49"/>
      <c r="L35" s="49"/>
      <c r="M35" s="49"/>
      <c r="N35" s="49"/>
      <c r="O35" s="49"/>
      <c r="P35" s="49"/>
      <c r="Q35" s="49"/>
      <c r="R35" s="49"/>
      <c r="S35" s="49"/>
      <c r="T35" s="84"/>
    </row>
    <row r="36" spans="1:20" ht="18" customHeight="1">
      <c r="A36" s="50"/>
      <c r="B36" s="47" t="s">
        <v>209</v>
      </c>
      <c r="C36" s="51" t="s">
        <v>228</v>
      </c>
      <c r="D36" s="163">
        <v>0</v>
      </c>
      <c r="E36" s="163">
        <v>0</v>
      </c>
      <c r="F36" s="163">
        <v>0</v>
      </c>
      <c r="G36" s="163">
        <v>0</v>
      </c>
      <c r="H36" s="49"/>
      <c r="I36" s="49"/>
      <c r="J36" s="49"/>
      <c r="K36" s="49"/>
      <c r="L36" s="49"/>
      <c r="M36" s="49"/>
      <c r="N36" s="49"/>
      <c r="O36" s="49"/>
      <c r="P36" s="49"/>
      <c r="Q36" s="49"/>
      <c r="R36" s="49"/>
      <c r="S36" s="49"/>
      <c r="T36" s="84"/>
    </row>
    <row r="37" spans="1:20" ht="18" customHeight="1">
      <c r="A37" s="50"/>
      <c r="B37" s="47" t="s">
        <v>211</v>
      </c>
      <c r="C37" s="51" t="s">
        <v>229</v>
      </c>
      <c r="D37" s="163">
        <v>0</v>
      </c>
      <c r="E37" s="163">
        <v>0</v>
      </c>
      <c r="F37" s="163">
        <v>0</v>
      </c>
      <c r="G37" s="163">
        <v>0</v>
      </c>
      <c r="H37" s="49"/>
      <c r="I37" s="49"/>
      <c r="J37" s="49"/>
      <c r="K37" s="49"/>
      <c r="L37" s="49"/>
      <c r="M37" s="49"/>
      <c r="N37" s="49"/>
      <c r="O37" s="49"/>
      <c r="P37" s="49"/>
      <c r="Q37" s="49"/>
      <c r="R37" s="49"/>
      <c r="S37" s="49"/>
      <c r="T37" s="84"/>
    </row>
    <row r="38" spans="1:20" ht="18" customHeight="1">
      <c r="A38" s="50"/>
      <c r="B38" s="47" t="s">
        <v>230</v>
      </c>
      <c r="C38" s="51" t="s">
        <v>231</v>
      </c>
      <c r="D38" s="164">
        <v>3.4</v>
      </c>
      <c r="E38" s="164">
        <v>3.4</v>
      </c>
      <c r="F38" s="164">
        <v>3.4</v>
      </c>
      <c r="G38" s="164">
        <v>3.4</v>
      </c>
      <c r="H38" s="49"/>
      <c r="I38" s="49"/>
      <c r="J38" s="49"/>
      <c r="K38" s="49"/>
      <c r="L38" s="49"/>
      <c r="M38" s="49"/>
      <c r="N38" s="49"/>
      <c r="O38" s="49"/>
      <c r="P38" s="49"/>
      <c r="Q38" s="49"/>
      <c r="R38" s="49"/>
      <c r="S38" s="49"/>
      <c r="T38" s="84"/>
    </row>
    <row r="39" spans="1:20" ht="18" customHeight="1">
      <c r="A39" s="50"/>
      <c r="B39" s="47" t="s">
        <v>232</v>
      </c>
      <c r="C39" s="51" t="s">
        <v>233</v>
      </c>
      <c r="D39" s="164">
        <v>12.82</v>
      </c>
      <c r="E39" s="164">
        <v>12.82</v>
      </c>
      <c r="F39" s="164">
        <v>12.82</v>
      </c>
      <c r="G39" s="164">
        <v>12.82</v>
      </c>
      <c r="H39" s="49"/>
      <c r="I39" s="49"/>
      <c r="J39" s="49"/>
      <c r="K39" s="49"/>
      <c r="L39" s="49"/>
      <c r="M39" s="49"/>
      <c r="N39" s="49"/>
      <c r="O39" s="49"/>
      <c r="P39" s="49"/>
      <c r="Q39" s="49"/>
      <c r="R39" s="49"/>
      <c r="S39" s="49"/>
      <c r="T39" s="84"/>
    </row>
    <row r="40" spans="1:20" ht="18" customHeight="1">
      <c r="A40" s="50"/>
      <c r="B40" s="47" t="s">
        <v>234</v>
      </c>
      <c r="C40" s="51" t="s">
        <v>235</v>
      </c>
      <c r="D40" s="163">
        <v>1</v>
      </c>
      <c r="E40" s="163">
        <v>1</v>
      </c>
      <c r="F40" s="163">
        <v>1</v>
      </c>
      <c r="G40" s="163">
        <v>1</v>
      </c>
      <c r="H40" s="49"/>
      <c r="I40" s="49"/>
      <c r="J40" s="49"/>
      <c r="K40" s="49"/>
      <c r="L40" s="49"/>
      <c r="M40" s="49"/>
      <c r="N40" s="49"/>
      <c r="O40" s="49"/>
      <c r="P40" s="49"/>
      <c r="Q40" s="49"/>
      <c r="R40" s="49"/>
      <c r="S40" s="49"/>
      <c r="T40" s="84"/>
    </row>
    <row r="41" spans="1:20" ht="18" customHeight="1">
      <c r="A41" s="50"/>
      <c r="B41" s="47" t="s">
        <v>236</v>
      </c>
      <c r="C41" s="51" t="s">
        <v>237</v>
      </c>
      <c r="D41" s="163">
        <v>0</v>
      </c>
      <c r="E41" s="163">
        <v>0</v>
      </c>
      <c r="F41" s="163">
        <v>0</v>
      </c>
      <c r="G41" s="163">
        <v>0</v>
      </c>
      <c r="H41" s="49"/>
      <c r="I41" s="49"/>
      <c r="J41" s="49"/>
      <c r="K41" s="49"/>
      <c r="L41" s="49"/>
      <c r="M41" s="49"/>
      <c r="N41" s="49"/>
      <c r="O41" s="49"/>
      <c r="P41" s="49"/>
      <c r="Q41" s="49"/>
      <c r="R41" s="49"/>
      <c r="S41" s="49"/>
      <c r="T41" s="84"/>
    </row>
    <row r="42" spans="1:20" ht="18" customHeight="1">
      <c r="A42" s="50"/>
      <c r="B42" s="47" t="s">
        <v>238</v>
      </c>
      <c r="C42" s="51" t="s">
        <v>239</v>
      </c>
      <c r="D42" s="163">
        <v>0</v>
      </c>
      <c r="E42" s="163">
        <v>0</v>
      </c>
      <c r="F42" s="163">
        <v>0</v>
      </c>
      <c r="G42" s="163">
        <v>0</v>
      </c>
      <c r="H42" s="49"/>
      <c r="I42" s="49"/>
      <c r="J42" s="49"/>
      <c r="K42" s="49"/>
      <c r="L42" s="49"/>
      <c r="M42" s="49"/>
      <c r="N42" s="49"/>
      <c r="O42" s="49"/>
      <c r="P42" s="49"/>
      <c r="Q42" s="49"/>
      <c r="R42" s="49"/>
      <c r="S42" s="49"/>
      <c r="T42" s="84"/>
    </row>
    <row r="43" spans="1:20" ht="18" customHeight="1">
      <c r="A43" s="50"/>
      <c r="B43" s="47" t="s">
        <v>240</v>
      </c>
      <c r="C43" s="51" t="s">
        <v>241</v>
      </c>
      <c r="D43" s="163">
        <v>0</v>
      </c>
      <c r="E43" s="163">
        <v>0</v>
      </c>
      <c r="F43" s="163">
        <v>0</v>
      </c>
      <c r="G43" s="163">
        <v>0</v>
      </c>
      <c r="H43" s="49"/>
      <c r="I43" s="49"/>
      <c r="J43" s="49"/>
      <c r="K43" s="49"/>
      <c r="L43" s="49"/>
      <c r="M43" s="49"/>
      <c r="N43" s="49"/>
      <c r="O43" s="49"/>
      <c r="P43" s="49"/>
      <c r="Q43" s="49"/>
      <c r="R43" s="49"/>
      <c r="S43" s="49"/>
      <c r="T43" s="84"/>
    </row>
    <row r="44" spans="1:20" ht="18" customHeight="1">
      <c r="A44" s="50"/>
      <c r="B44" s="47" t="s">
        <v>242</v>
      </c>
      <c r="C44" s="51" t="s">
        <v>243</v>
      </c>
      <c r="D44" s="163">
        <v>0</v>
      </c>
      <c r="E44" s="163">
        <v>0</v>
      </c>
      <c r="F44" s="163">
        <v>0</v>
      </c>
      <c r="G44" s="163">
        <v>0</v>
      </c>
      <c r="H44" s="49"/>
      <c r="I44" s="49"/>
      <c r="J44" s="49"/>
      <c r="K44" s="49"/>
      <c r="L44" s="49"/>
      <c r="M44" s="49"/>
      <c r="N44" s="49"/>
      <c r="O44" s="49"/>
      <c r="P44" s="49"/>
      <c r="Q44" s="49"/>
      <c r="R44" s="49"/>
      <c r="S44" s="49"/>
      <c r="T44" s="84"/>
    </row>
    <row r="45" spans="1:20" ht="18" customHeight="1">
      <c r="A45" s="50"/>
      <c r="B45" s="47" t="s">
        <v>244</v>
      </c>
      <c r="C45" s="51" t="s">
        <v>245</v>
      </c>
      <c r="D45" s="163">
        <v>0</v>
      </c>
      <c r="E45" s="163">
        <v>0</v>
      </c>
      <c r="F45" s="163">
        <v>0</v>
      </c>
      <c r="G45" s="163">
        <v>0</v>
      </c>
      <c r="H45" s="49"/>
      <c r="I45" s="49"/>
      <c r="J45" s="49"/>
      <c r="K45" s="49"/>
      <c r="L45" s="49"/>
      <c r="M45" s="49"/>
      <c r="N45" s="49"/>
      <c r="O45" s="49"/>
      <c r="P45" s="49"/>
      <c r="Q45" s="49"/>
      <c r="R45" s="49"/>
      <c r="S45" s="49"/>
      <c r="T45" s="84"/>
    </row>
    <row r="46" spans="1:20" ht="18" customHeight="1">
      <c r="A46" s="50"/>
      <c r="B46" s="47" t="s">
        <v>246</v>
      </c>
      <c r="C46" s="51" t="s">
        <v>247</v>
      </c>
      <c r="D46" s="164">
        <v>43.77</v>
      </c>
      <c r="E46" s="164">
        <v>43.77</v>
      </c>
      <c r="F46" s="164">
        <v>43.77</v>
      </c>
      <c r="G46" s="164">
        <v>43.77</v>
      </c>
      <c r="H46" s="49"/>
      <c r="I46" s="49"/>
      <c r="J46" s="49"/>
      <c r="K46" s="49"/>
      <c r="L46" s="49"/>
      <c r="M46" s="49"/>
      <c r="N46" s="49"/>
      <c r="O46" s="49"/>
      <c r="P46" s="49"/>
      <c r="Q46" s="49"/>
      <c r="R46" s="49"/>
      <c r="S46" s="49"/>
      <c r="T46" s="84"/>
    </row>
    <row r="47" spans="1:20" ht="18" customHeight="1">
      <c r="A47" s="50"/>
      <c r="B47" s="47" t="s">
        <v>248</v>
      </c>
      <c r="C47" s="51" t="s">
        <v>249</v>
      </c>
      <c r="D47" s="164">
        <v>16.48</v>
      </c>
      <c r="E47" s="164">
        <v>16.48</v>
      </c>
      <c r="F47" s="164">
        <v>16.48</v>
      </c>
      <c r="G47" s="164">
        <v>16.48</v>
      </c>
      <c r="H47" s="49"/>
      <c r="I47" s="49"/>
      <c r="J47" s="49"/>
      <c r="K47" s="49"/>
      <c r="L47" s="49"/>
      <c r="M47" s="49"/>
      <c r="N47" s="49"/>
      <c r="O47" s="49"/>
      <c r="P47" s="49"/>
      <c r="Q47" s="49"/>
      <c r="R47" s="49"/>
      <c r="S47" s="49"/>
      <c r="T47" s="84"/>
    </row>
    <row r="48" spans="1:20" ht="18" customHeight="1">
      <c r="A48" s="50"/>
      <c r="B48" s="47" t="s">
        <v>250</v>
      </c>
      <c r="C48" s="51" t="s">
        <v>251</v>
      </c>
      <c r="D48" s="164">
        <v>6.65</v>
      </c>
      <c r="E48" s="164">
        <v>6.65</v>
      </c>
      <c r="F48" s="164">
        <v>6.65</v>
      </c>
      <c r="G48" s="164">
        <v>6.65</v>
      </c>
      <c r="H48" s="49"/>
      <c r="I48" s="49"/>
      <c r="J48" s="49"/>
      <c r="K48" s="49"/>
      <c r="L48" s="49"/>
      <c r="M48" s="49"/>
      <c r="N48" s="49"/>
      <c r="O48" s="49"/>
      <c r="P48" s="49"/>
      <c r="Q48" s="49"/>
      <c r="R48" s="49"/>
      <c r="S48" s="49"/>
      <c r="T48" s="84"/>
    </row>
    <row r="49" spans="1:20" ht="18" customHeight="1">
      <c r="A49" s="50"/>
      <c r="B49" s="47" t="s">
        <v>252</v>
      </c>
      <c r="C49" s="51" t="s">
        <v>253</v>
      </c>
      <c r="D49" s="163">
        <v>14.6</v>
      </c>
      <c r="E49" s="163">
        <v>14.6</v>
      </c>
      <c r="F49" s="163">
        <v>14.6</v>
      </c>
      <c r="G49" s="163">
        <v>14.6</v>
      </c>
      <c r="H49" s="49"/>
      <c r="I49" s="49"/>
      <c r="J49" s="49"/>
      <c r="K49" s="49"/>
      <c r="L49" s="49"/>
      <c r="M49" s="49"/>
      <c r="N49" s="49"/>
      <c r="O49" s="49"/>
      <c r="P49" s="49"/>
      <c r="Q49" s="49"/>
      <c r="R49" s="49"/>
      <c r="S49" s="49"/>
      <c r="T49" s="84"/>
    </row>
    <row r="50" spans="1:20" ht="18" customHeight="1">
      <c r="A50" s="50"/>
      <c r="B50" s="47" t="s">
        <v>254</v>
      </c>
      <c r="C50" s="51" t="s">
        <v>255</v>
      </c>
      <c r="D50" s="163">
        <v>0</v>
      </c>
      <c r="E50" s="163">
        <v>0</v>
      </c>
      <c r="F50" s="163">
        <v>0</v>
      </c>
      <c r="G50" s="163">
        <v>0</v>
      </c>
      <c r="H50" s="49"/>
      <c r="I50" s="49"/>
      <c r="J50" s="49"/>
      <c r="K50" s="49"/>
      <c r="L50" s="49"/>
      <c r="M50" s="49"/>
      <c r="N50" s="49"/>
      <c r="O50" s="49"/>
      <c r="P50" s="49"/>
      <c r="Q50" s="49"/>
      <c r="R50" s="49"/>
      <c r="S50" s="49"/>
      <c r="T50" s="84"/>
    </row>
    <row r="51" spans="1:20" ht="18" customHeight="1">
      <c r="A51" s="50"/>
      <c r="B51" s="47" t="s">
        <v>213</v>
      </c>
      <c r="C51" s="51" t="s">
        <v>256</v>
      </c>
      <c r="D51" s="164">
        <v>0</v>
      </c>
      <c r="E51" s="164">
        <v>0</v>
      </c>
      <c r="F51" s="164">
        <v>0</v>
      </c>
      <c r="G51" s="164">
        <v>0</v>
      </c>
      <c r="H51" s="49"/>
      <c r="I51" s="49"/>
      <c r="J51" s="49"/>
      <c r="K51" s="49"/>
      <c r="L51" s="49"/>
      <c r="M51" s="49"/>
      <c r="N51" s="49"/>
      <c r="O51" s="49"/>
      <c r="P51" s="49"/>
      <c r="Q51" s="49"/>
      <c r="R51" s="49"/>
      <c r="S51" s="49"/>
      <c r="T51" s="84"/>
    </row>
    <row r="52" spans="1:20" ht="18" customHeight="1">
      <c r="A52" s="46">
        <v>303</v>
      </c>
      <c r="B52" s="47"/>
      <c r="C52" s="48" t="s">
        <v>101</v>
      </c>
      <c r="D52" s="163">
        <v>236.44</v>
      </c>
      <c r="E52" s="163">
        <v>236.44</v>
      </c>
      <c r="F52" s="163">
        <v>236.44</v>
      </c>
      <c r="G52" s="163">
        <v>236.44</v>
      </c>
      <c r="H52" s="49"/>
      <c r="I52" s="49"/>
      <c r="J52" s="49"/>
      <c r="K52" s="49"/>
      <c r="L52" s="49"/>
      <c r="M52" s="49"/>
      <c r="N52" s="49"/>
      <c r="O52" s="49"/>
      <c r="P52" s="49"/>
      <c r="Q52" s="49"/>
      <c r="R52" s="49"/>
      <c r="S52" s="49"/>
      <c r="T52" s="84"/>
    </row>
    <row r="53" spans="1:20" ht="18" customHeight="1">
      <c r="A53" s="50"/>
      <c r="B53" s="47" t="s">
        <v>189</v>
      </c>
      <c r="C53" s="51" t="s">
        <v>257</v>
      </c>
      <c r="D53" s="164">
        <v>24.16</v>
      </c>
      <c r="E53" s="164">
        <v>24.16</v>
      </c>
      <c r="F53" s="164">
        <v>24.16</v>
      </c>
      <c r="G53" s="164">
        <v>24.16</v>
      </c>
      <c r="H53" s="49"/>
      <c r="I53" s="49"/>
      <c r="J53" s="49"/>
      <c r="K53" s="49"/>
      <c r="L53" s="49"/>
      <c r="M53" s="49"/>
      <c r="N53" s="49"/>
      <c r="O53" s="49"/>
      <c r="P53" s="49"/>
      <c r="Q53" s="49"/>
      <c r="R53" s="49"/>
      <c r="S53" s="49"/>
      <c r="T53" s="84"/>
    </row>
    <row r="54" spans="1:20" ht="18" customHeight="1">
      <c r="A54" s="50"/>
      <c r="B54" s="47" t="s">
        <v>191</v>
      </c>
      <c r="C54" s="51" t="s">
        <v>258</v>
      </c>
      <c r="D54" s="164">
        <v>120.15</v>
      </c>
      <c r="E54" s="164">
        <v>120.15</v>
      </c>
      <c r="F54" s="164">
        <v>120.15</v>
      </c>
      <c r="G54" s="164">
        <v>120.15</v>
      </c>
      <c r="H54" s="49"/>
      <c r="I54" s="49"/>
      <c r="J54" s="49"/>
      <c r="K54" s="49"/>
      <c r="L54" s="49"/>
      <c r="M54" s="49"/>
      <c r="N54" s="49"/>
      <c r="O54" s="49"/>
      <c r="P54" s="49"/>
      <c r="Q54" s="49"/>
      <c r="R54" s="49"/>
      <c r="S54" s="49"/>
      <c r="T54" s="84"/>
    </row>
    <row r="55" spans="1:20" ht="18" customHeight="1">
      <c r="A55" s="50"/>
      <c r="B55" s="47" t="s">
        <v>193</v>
      </c>
      <c r="C55" s="51" t="s">
        <v>259</v>
      </c>
      <c r="D55" s="163">
        <v>0</v>
      </c>
      <c r="E55" s="163">
        <v>0</v>
      </c>
      <c r="F55" s="163">
        <v>0</v>
      </c>
      <c r="G55" s="163">
        <v>0</v>
      </c>
      <c r="H55" s="49"/>
      <c r="I55" s="49"/>
      <c r="J55" s="49"/>
      <c r="K55" s="49"/>
      <c r="L55" s="49"/>
      <c r="M55" s="49"/>
      <c r="N55" s="49"/>
      <c r="O55" s="49"/>
      <c r="P55" s="49"/>
      <c r="Q55" s="49"/>
      <c r="R55" s="49"/>
      <c r="S55" s="49"/>
      <c r="T55" s="84"/>
    </row>
    <row r="56" spans="1:20" ht="18" customHeight="1">
      <c r="A56" s="50"/>
      <c r="B56" s="47" t="s">
        <v>218</v>
      </c>
      <c r="C56" s="51" t="s">
        <v>260</v>
      </c>
      <c r="D56" s="163">
        <v>0</v>
      </c>
      <c r="E56" s="163">
        <v>0</v>
      </c>
      <c r="F56" s="163">
        <v>0</v>
      </c>
      <c r="G56" s="163">
        <v>0</v>
      </c>
      <c r="H56" s="49"/>
      <c r="I56" s="49"/>
      <c r="J56" s="49"/>
      <c r="K56" s="49"/>
      <c r="L56" s="49"/>
      <c r="M56" s="49"/>
      <c r="N56" s="49"/>
      <c r="O56" s="49"/>
      <c r="P56" s="49"/>
      <c r="Q56" s="49"/>
      <c r="R56" s="49"/>
      <c r="S56" s="49"/>
      <c r="T56" s="84"/>
    </row>
    <row r="57" spans="1:20" ht="18" customHeight="1">
      <c r="A57" s="50"/>
      <c r="B57" s="47" t="s">
        <v>220</v>
      </c>
      <c r="C57" s="51" t="s">
        <v>261</v>
      </c>
      <c r="D57" s="163">
        <v>0</v>
      </c>
      <c r="E57" s="163">
        <v>0</v>
      </c>
      <c r="F57" s="163">
        <v>0</v>
      </c>
      <c r="G57" s="163">
        <v>0</v>
      </c>
      <c r="H57" s="49"/>
      <c r="I57" s="49"/>
      <c r="J57" s="49"/>
      <c r="K57" s="49"/>
      <c r="L57" s="49"/>
      <c r="M57" s="49"/>
      <c r="N57" s="49"/>
      <c r="O57" s="49"/>
      <c r="P57" s="49"/>
      <c r="Q57" s="49"/>
      <c r="R57" s="49"/>
      <c r="S57" s="49"/>
      <c r="T57" s="84"/>
    </row>
    <row r="58" spans="1:20" ht="18" customHeight="1">
      <c r="A58" s="50"/>
      <c r="B58" s="47" t="s">
        <v>195</v>
      </c>
      <c r="C58" s="51" t="s">
        <v>262</v>
      </c>
      <c r="D58" s="163">
        <v>0</v>
      </c>
      <c r="E58" s="163">
        <v>0</v>
      </c>
      <c r="F58" s="163">
        <v>0</v>
      </c>
      <c r="G58" s="163">
        <v>0</v>
      </c>
      <c r="H58" s="49"/>
      <c r="I58" s="49"/>
      <c r="J58" s="49"/>
      <c r="K58" s="49"/>
      <c r="L58" s="49"/>
      <c r="M58" s="49"/>
      <c r="N58" s="49"/>
      <c r="O58" s="49"/>
      <c r="P58" s="49"/>
      <c r="Q58" s="49"/>
      <c r="R58" s="49"/>
      <c r="S58" s="49"/>
      <c r="T58" s="84"/>
    </row>
    <row r="59" spans="1:20" ht="18" customHeight="1">
      <c r="A59" s="50"/>
      <c r="B59" s="47" t="s">
        <v>197</v>
      </c>
      <c r="C59" s="51" t="s">
        <v>263</v>
      </c>
      <c r="D59" s="165">
        <v>92.14</v>
      </c>
      <c r="E59" s="165">
        <v>92.14</v>
      </c>
      <c r="F59" s="165">
        <v>92.14</v>
      </c>
      <c r="G59" s="165">
        <v>92.14</v>
      </c>
      <c r="H59" s="49"/>
      <c r="I59" s="49"/>
      <c r="J59" s="49"/>
      <c r="K59" s="49"/>
      <c r="L59" s="49"/>
      <c r="M59" s="49"/>
      <c r="N59" s="49"/>
      <c r="O59" s="49"/>
      <c r="P59" s="49"/>
      <c r="Q59" s="49"/>
      <c r="R59" s="49"/>
      <c r="S59" s="49"/>
      <c r="T59" s="84"/>
    </row>
    <row r="60" spans="1:20" ht="18" customHeight="1">
      <c r="A60" s="50"/>
      <c r="B60" s="47" t="s">
        <v>199</v>
      </c>
      <c r="C60" s="51" t="s">
        <v>264</v>
      </c>
      <c r="D60" s="163">
        <v>0</v>
      </c>
      <c r="E60" s="163">
        <v>0</v>
      </c>
      <c r="F60" s="163">
        <v>0</v>
      </c>
      <c r="G60" s="163">
        <v>0</v>
      </c>
      <c r="H60" s="49"/>
      <c r="I60" s="49"/>
      <c r="J60" s="49"/>
      <c r="K60" s="49"/>
      <c r="L60" s="49"/>
      <c r="M60" s="49"/>
      <c r="N60" s="49"/>
      <c r="O60" s="49"/>
      <c r="P60" s="49"/>
      <c r="Q60" s="49"/>
      <c r="R60" s="49"/>
      <c r="S60" s="49"/>
      <c r="T60" s="84"/>
    </row>
    <row r="61" spans="1:20" ht="18" customHeight="1">
      <c r="A61" s="50"/>
      <c r="B61" s="47" t="s">
        <v>201</v>
      </c>
      <c r="C61" s="51" t="s">
        <v>265</v>
      </c>
      <c r="D61" s="163">
        <v>0</v>
      </c>
      <c r="E61" s="163">
        <v>0</v>
      </c>
      <c r="F61" s="163">
        <v>0</v>
      </c>
      <c r="G61" s="163">
        <v>0</v>
      </c>
      <c r="H61" s="49"/>
      <c r="I61" s="49"/>
      <c r="J61" s="49"/>
      <c r="K61" s="49"/>
      <c r="L61" s="49"/>
      <c r="M61" s="49"/>
      <c r="N61" s="49"/>
      <c r="O61" s="49"/>
      <c r="P61" s="49"/>
      <c r="Q61" s="49"/>
      <c r="R61" s="49"/>
      <c r="S61" s="49"/>
      <c r="T61" s="84"/>
    </row>
    <row r="62" spans="1:20" ht="18" customHeight="1">
      <c r="A62" s="50"/>
      <c r="B62" s="47" t="s">
        <v>203</v>
      </c>
      <c r="C62" s="51" t="s">
        <v>266</v>
      </c>
      <c r="D62" s="163">
        <v>0</v>
      </c>
      <c r="E62" s="163">
        <v>0</v>
      </c>
      <c r="F62" s="163">
        <v>0</v>
      </c>
      <c r="G62" s="163">
        <v>0</v>
      </c>
      <c r="H62" s="49"/>
      <c r="I62" s="49"/>
      <c r="J62" s="49"/>
      <c r="K62" s="49"/>
      <c r="L62" s="49"/>
      <c r="M62" s="49"/>
      <c r="N62" s="49"/>
      <c r="O62" s="49"/>
      <c r="P62" s="49"/>
      <c r="Q62" s="49"/>
      <c r="R62" s="49"/>
      <c r="S62" s="49"/>
      <c r="T62" s="84"/>
    </row>
    <row r="63" spans="1:20" ht="18" customHeight="1">
      <c r="A63" s="50"/>
      <c r="B63" s="47" t="s">
        <v>213</v>
      </c>
      <c r="C63" s="51" t="s">
        <v>267</v>
      </c>
      <c r="D63" s="163">
        <v>0</v>
      </c>
      <c r="E63" s="163">
        <v>0</v>
      </c>
      <c r="F63" s="163">
        <v>0</v>
      </c>
      <c r="G63" s="163">
        <v>0</v>
      </c>
      <c r="H63" s="49"/>
      <c r="I63" s="49"/>
      <c r="J63" s="49"/>
      <c r="K63" s="49"/>
      <c r="L63" s="49"/>
      <c r="M63" s="49"/>
      <c r="N63" s="49"/>
      <c r="O63" s="49"/>
      <c r="P63" s="49"/>
      <c r="Q63" s="49"/>
      <c r="R63" s="49"/>
      <c r="S63" s="49"/>
      <c r="T63" s="84"/>
    </row>
  </sheetData>
  <mergeCells count="15">
    <mergeCell ref="A9:C9"/>
    <mergeCell ref="A6:A7"/>
    <mergeCell ref="B6:B7"/>
    <mergeCell ref="C4:C7"/>
    <mergeCell ref="D5:D7"/>
    <mergeCell ref="A4:B5"/>
    <mergeCell ref="A2:S2"/>
    <mergeCell ref="R3:S3"/>
    <mergeCell ref="D4:S4"/>
    <mergeCell ref="E5:O5"/>
    <mergeCell ref="F6:M6"/>
    <mergeCell ref="E6:E7"/>
    <mergeCell ref="N6:N7"/>
    <mergeCell ref="O6:O7"/>
    <mergeCell ref="P5:S6"/>
  </mergeCells>
  <phoneticPr fontId="22" type="noConversion"/>
  <printOptions horizontalCentered="1"/>
  <pageMargins left="0.59027777777777801" right="0.59027777777777801" top="0.74791666666666701" bottom="0.74791666666666701" header="0.31388888888888899" footer="0.31388888888888899"/>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J11" sqref="J11"/>
    </sheetView>
  </sheetViews>
  <sheetFormatPr defaultRowHeight="14.4"/>
  <cols>
    <col min="1" max="3" width="6.33203125" customWidth="1"/>
    <col min="4" max="4" width="23.21875" customWidth="1"/>
    <col min="5" max="7" width="14.77734375" customWidth="1"/>
  </cols>
  <sheetData>
    <row r="1" spans="1:7" ht="37.950000000000003" customHeight="1">
      <c r="A1" s="172" t="s">
        <v>268</v>
      </c>
      <c r="B1" s="172"/>
      <c r="C1" s="172"/>
      <c r="D1" s="172"/>
      <c r="E1" s="172"/>
      <c r="F1" s="172"/>
      <c r="G1" s="172"/>
    </row>
    <row r="2" spans="1:7">
      <c r="A2" s="3" t="s">
        <v>1</v>
      </c>
      <c r="B2" s="28"/>
      <c r="C2" s="28"/>
      <c r="D2" s="28"/>
      <c r="E2" s="1"/>
      <c r="F2" s="1"/>
      <c r="G2" s="11" t="s">
        <v>2</v>
      </c>
    </row>
    <row r="3" spans="1:7">
      <c r="A3" s="228" t="s">
        <v>269</v>
      </c>
      <c r="B3" s="228"/>
      <c r="C3" s="228"/>
      <c r="D3" s="228"/>
      <c r="E3" s="200" t="s">
        <v>270</v>
      </c>
      <c r="F3" s="201"/>
      <c r="G3" s="202"/>
    </row>
    <row r="4" spans="1:7">
      <c r="A4" s="29" t="s">
        <v>104</v>
      </c>
      <c r="B4" s="29" t="s">
        <v>105</v>
      </c>
      <c r="C4" s="29" t="s">
        <v>106</v>
      </c>
      <c r="D4" s="29" t="s">
        <v>271</v>
      </c>
      <c r="E4" s="6" t="s">
        <v>98</v>
      </c>
      <c r="F4" s="6" t="s">
        <v>92</v>
      </c>
      <c r="G4" s="6" t="s">
        <v>93</v>
      </c>
    </row>
    <row r="5" spans="1:7">
      <c r="A5" s="29" t="s">
        <v>114</v>
      </c>
      <c r="B5" s="29" t="s">
        <v>115</v>
      </c>
      <c r="C5" s="29" t="s">
        <v>116</v>
      </c>
      <c r="D5" s="29" t="s">
        <v>117</v>
      </c>
      <c r="E5" s="29" t="s">
        <v>118</v>
      </c>
      <c r="F5" s="29" t="s">
        <v>119</v>
      </c>
      <c r="G5" s="29" t="s">
        <v>120</v>
      </c>
    </row>
    <row r="6" spans="1:7">
      <c r="A6" s="124"/>
      <c r="B6" s="124"/>
      <c r="C6" s="124"/>
      <c r="D6" s="123" t="s">
        <v>272</v>
      </c>
      <c r="E6" s="96">
        <f>SUM(E7:E11)</f>
        <v>22393.11</v>
      </c>
      <c r="F6" s="122"/>
      <c r="G6" s="96">
        <f>SUM(G7:G11)</f>
        <v>22393.11</v>
      </c>
    </row>
    <row r="7" spans="1:7">
      <c r="A7" s="121" t="s">
        <v>273</v>
      </c>
      <c r="B7" s="121" t="s">
        <v>469</v>
      </c>
      <c r="C7" s="121" t="s">
        <v>153</v>
      </c>
      <c r="D7" s="125" t="s">
        <v>470</v>
      </c>
      <c r="E7" s="120">
        <v>1642.83</v>
      </c>
      <c r="F7" s="120"/>
      <c r="G7" s="120">
        <v>1642.83</v>
      </c>
    </row>
    <row r="8" spans="1:7" ht="12" customHeight="1">
      <c r="A8" s="121" t="s">
        <v>273</v>
      </c>
      <c r="B8" s="121" t="s">
        <v>469</v>
      </c>
      <c r="C8" s="121" t="s">
        <v>155</v>
      </c>
      <c r="D8" s="125" t="s">
        <v>471</v>
      </c>
      <c r="E8" s="120">
        <v>3853</v>
      </c>
      <c r="F8" s="120"/>
      <c r="G8" s="120">
        <v>3853</v>
      </c>
    </row>
    <row r="9" spans="1:7">
      <c r="A9" s="121" t="s">
        <v>273</v>
      </c>
      <c r="B9" s="121" t="s">
        <v>469</v>
      </c>
      <c r="C9" s="121" t="s">
        <v>472</v>
      </c>
      <c r="D9" s="125" t="s">
        <v>473</v>
      </c>
      <c r="E9" s="120">
        <v>600</v>
      </c>
      <c r="F9" s="120"/>
      <c r="G9" s="120">
        <v>600</v>
      </c>
    </row>
    <row r="10" spans="1:7">
      <c r="A10" s="121" t="s">
        <v>273</v>
      </c>
      <c r="B10" s="121" t="s">
        <v>469</v>
      </c>
      <c r="C10" s="121" t="s">
        <v>146</v>
      </c>
      <c r="D10" s="125" t="s">
        <v>474</v>
      </c>
      <c r="E10" s="120">
        <v>16271.28</v>
      </c>
      <c r="F10" s="120"/>
      <c r="G10" s="120">
        <v>16271.28</v>
      </c>
    </row>
    <row r="11" spans="1:7">
      <c r="A11" s="117" t="s">
        <v>273</v>
      </c>
      <c r="B11" s="117" t="s">
        <v>123</v>
      </c>
      <c r="C11" s="117" t="s">
        <v>149</v>
      </c>
      <c r="D11" s="126" t="s">
        <v>475</v>
      </c>
      <c r="E11" s="118">
        <v>26</v>
      </c>
      <c r="F11" s="119"/>
      <c r="G11" s="118">
        <v>26</v>
      </c>
    </row>
    <row r="12" spans="1:7">
      <c r="A12" s="35"/>
      <c r="B12" s="35"/>
      <c r="C12" s="35"/>
      <c r="D12" s="35"/>
      <c r="E12" s="33"/>
      <c r="F12" s="33"/>
      <c r="G12" s="33"/>
    </row>
    <row r="13" spans="1:7">
      <c r="A13" s="35"/>
      <c r="B13" s="35"/>
      <c r="C13" s="35"/>
      <c r="D13" s="35"/>
      <c r="E13" s="33"/>
      <c r="F13" s="33"/>
      <c r="G13" s="33"/>
    </row>
    <row r="14" spans="1:7">
      <c r="A14" s="35"/>
      <c r="B14" s="35"/>
      <c r="C14" s="35"/>
      <c r="D14" s="35"/>
      <c r="E14" s="33"/>
      <c r="F14" s="33"/>
      <c r="G14" s="33"/>
    </row>
    <row r="15" spans="1:7">
      <c r="A15" s="35"/>
      <c r="B15" s="35"/>
      <c r="C15" s="35"/>
      <c r="D15" s="35"/>
      <c r="E15" s="33"/>
      <c r="F15" s="33"/>
      <c r="G15" s="33"/>
    </row>
    <row r="16" spans="1:7">
      <c r="A16" s="35"/>
      <c r="B16" s="35"/>
      <c r="C16" s="35"/>
      <c r="D16" s="35"/>
      <c r="E16" s="33"/>
      <c r="F16" s="33"/>
      <c r="G16" s="33"/>
    </row>
    <row r="17" spans="1:7">
      <c r="A17" s="35"/>
      <c r="B17" s="35"/>
      <c r="C17" s="35"/>
      <c r="D17" s="35"/>
      <c r="E17" s="33"/>
      <c r="F17" s="33"/>
      <c r="G17" s="33"/>
    </row>
    <row r="18" spans="1:7">
      <c r="A18" s="35"/>
      <c r="B18" s="35"/>
      <c r="C18" s="35"/>
      <c r="D18" s="35"/>
      <c r="E18" s="33"/>
      <c r="F18" s="33"/>
      <c r="G18" s="33"/>
    </row>
    <row r="19" spans="1:7">
      <c r="A19" s="35"/>
      <c r="B19" s="35"/>
      <c r="C19" s="35"/>
      <c r="D19" s="35"/>
      <c r="E19" s="33"/>
      <c r="F19" s="33"/>
      <c r="G19" s="33"/>
    </row>
    <row r="20" spans="1:7">
      <c r="A20" s="35"/>
      <c r="B20" s="35"/>
      <c r="C20" s="35"/>
      <c r="D20" s="35"/>
      <c r="E20" s="33"/>
      <c r="F20" s="33"/>
      <c r="G20" s="33"/>
    </row>
    <row r="21" spans="1:7">
      <c r="A21" s="35"/>
      <c r="B21" s="35"/>
      <c r="C21" s="35"/>
      <c r="D21" s="35"/>
      <c r="E21" s="33"/>
      <c r="F21" s="33"/>
      <c r="G21" s="33"/>
    </row>
    <row r="22" spans="1:7">
      <c r="A22" s="35"/>
      <c r="B22" s="35"/>
      <c r="C22" s="35"/>
      <c r="D22" s="35"/>
      <c r="E22" s="33"/>
      <c r="F22" s="33"/>
      <c r="G22" s="33"/>
    </row>
    <row r="23" spans="1:7">
      <c r="A23" s="35"/>
      <c r="B23" s="35"/>
      <c r="C23" s="35"/>
      <c r="D23" s="35"/>
      <c r="E23" s="33"/>
      <c r="F23" s="33"/>
      <c r="G23" s="33"/>
    </row>
    <row r="24" spans="1:7">
      <c r="A24" s="35"/>
      <c r="B24" s="35"/>
      <c r="C24" s="35"/>
      <c r="D24" s="35"/>
      <c r="E24" s="33"/>
      <c r="F24" s="33"/>
      <c r="G24" s="33"/>
    </row>
    <row r="25" spans="1:7">
      <c r="A25" s="35"/>
      <c r="B25" s="35"/>
      <c r="C25" s="35"/>
      <c r="D25" s="35"/>
      <c r="E25" s="33"/>
      <c r="F25" s="33"/>
      <c r="G25" s="33"/>
    </row>
    <row r="26" spans="1:7">
      <c r="A26" s="35"/>
      <c r="B26" s="35"/>
      <c r="C26" s="35"/>
      <c r="D26" s="35"/>
      <c r="E26" s="33"/>
      <c r="F26" s="33"/>
      <c r="G26" s="33"/>
    </row>
    <row r="27" spans="1:7">
      <c r="A27" s="35"/>
      <c r="B27" s="35"/>
      <c r="C27" s="35"/>
      <c r="D27" s="35"/>
      <c r="E27" s="33"/>
      <c r="F27" s="33"/>
      <c r="G27" s="33"/>
    </row>
    <row r="28" spans="1:7">
      <c r="A28" s="35"/>
      <c r="B28" s="35"/>
      <c r="C28" s="35"/>
      <c r="D28" s="35"/>
      <c r="E28" s="33"/>
      <c r="F28" s="33"/>
      <c r="G28" s="33"/>
    </row>
    <row r="29" spans="1:7">
      <c r="A29" s="35"/>
      <c r="B29" s="35"/>
      <c r="C29" s="35"/>
      <c r="D29" s="35"/>
      <c r="E29" s="33"/>
      <c r="F29" s="33"/>
      <c r="G29" s="33"/>
    </row>
    <row r="30" spans="1:7">
      <c r="A30" s="35"/>
      <c r="B30" s="35"/>
      <c r="C30" s="35"/>
      <c r="D30" s="35"/>
      <c r="E30" s="33"/>
      <c r="F30" s="33"/>
      <c r="G30" s="33"/>
    </row>
    <row r="31" spans="1:7">
      <c r="A31" s="35"/>
      <c r="B31" s="35"/>
      <c r="C31" s="35"/>
      <c r="D31" s="35"/>
      <c r="E31" s="33"/>
      <c r="F31" s="33"/>
      <c r="G31" s="33"/>
    </row>
    <row r="32" spans="1:7">
      <c r="A32" s="35"/>
      <c r="B32" s="35"/>
      <c r="C32" s="35"/>
      <c r="D32" s="35"/>
      <c r="E32" s="33"/>
      <c r="F32" s="33"/>
      <c r="G32" s="33"/>
    </row>
    <row r="33" spans="1:7">
      <c r="A33" s="35"/>
      <c r="B33" s="35"/>
      <c r="C33" s="35"/>
      <c r="D33" s="35"/>
      <c r="E33" s="33"/>
      <c r="F33" s="33"/>
      <c r="G33" s="33"/>
    </row>
    <row r="34" spans="1:7">
      <c r="A34" s="35"/>
      <c r="B34" s="35"/>
      <c r="C34" s="35"/>
      <c r="D34" s="35"/>
      <c r="E34" s="33"/>
      <c r="F34" s="33"/>
      <c r="G34" s="33"/>
    </row>
    <row r="35" spans="1:7">
      <c r="A35" s="35"/>
      <c r="B35" s="35"/>
      <c r="C35" s="35"/>
      <c r="D35" s="35"/>
      <c r="E35" s="33"/>
      <c r="F35" s="33"/>
      <c r="G35" s="33"/>
    </row>
    <row r="36" spans="1:7">
      <c r="A36" s="35"/>
      <c r="B36" s="35"/>
      <c r="C36" s="35"/>
      <c r="D36" s="35"/>
      <c r="E36" s="33"/>
      <c r="F36" s="33"/>
      <c r="G36" s="33"/>
    </row>
    <row r="37" spans="1:7">
      <c r="A37" s="35"/>
      <c r="B37" s="35"/>
      <c r="C37" s="35"/>
      <c r="D37" s="35"/>
      <c r="E37" s="33"/>
      <c r="F37" s="33"/>
      <c r="G37" s="33"/>
    </row>
    <row r="38" spans="1:7">
      <c r="A38" s="35"/>
      <c r="B38" s="35"/>
      <c r="C38" s="35"/>
      <c r="D38" s="35"/>
      <c r="E38" s="33"/>
      <c r="F38" s="33"/>
      <c r="G38" s="33"/>
    </row>
    <row r="39" spans="1:7">
      <c r="A39" s="35"/>
      <c r="B39" s="35"/>
      <c r="C39" s="35"/>
      <c r="D39" s="35"/>
      <c r="E39" s="33"/>
      <c r="F39" s="33"/>
      <c r="G39" s="33"/>
    </row>
    <row r="40" spans="1:7">
      <c r="A40" s="35"/>
      <c r="B40" s="35"/>
      <c r="C40" s="35"/>
      <c r="D40" s="35"/>
      <c r="E40" s="33"/>
      <c r="F40" s="33"/>
      <c r="G40" s="33"/>
    </row>
    <row r="41" spans="1:7">
      <c r="A41" s="35"/>
      <c r="B41" s="35"/>
      <c r="C41" s="35"/>
      <c r="D41" s="35"/>
      <c r="E41" s="33"/>
      <c r="F41" s="33"/>
      <c r="G41" s="33"/>
    </row>
    <row r="42" spans="1:7">
      <c r="A42" s="35"/>
      <c r="B42" s="35"/>
      <c r="C42" s="35"/>
      <c r="D42" s="35"/>
      <c r="E42" s="33"/>
      <c r="F42" s="33"/>
      <c r="G42" s="33"/>
    </row>
    <row r="43" spans="1:7">
      <c r="A43" s="35"/>
      <c r="B43" s="35"/>
      <c r="C43" s="35"/>
      <c r="D43" s="35"/>
      <c r="E43" s="33"/>
      <c r="F43" s="33"/>
      <c r="G43" s="33"/>
    </row>
    <row r="44" spans="1:7">
      <c r="A44" s="35"/>
      <c r="B44" s="35"/>
      <c r="C44" s="35"/>
      <c r="D44" s="35"/>
      <c r="E44" s="33"/>
      <c r="F44" s="33"/>
      <c r="G44" s="33"/>
    </row>
  </sheetData>
  <mergeCells count="3">
    <mergeCell ref="A1:G1"/>
    <mergeCell ref="A3:D3"/>
    <mergeCell ref="E3:G3"/>
  </mergeCells>
  <phoneticPr fontId="22" type="noConversion"/>
  <pageMargins left="0.55416666666666703" right="0.55416666666666703" top="1" bottom="1" header="0.51180555555555596" footer="0.51180555555555596"/>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0"/>
  <sheetViews>
    <sheetView topLeftCell="K34" workbookViewId="0">
      <selection activeCell="P118" sqref="P118"/>
    </sheetView>
  </sheetViews>
  <sheetFormatPr defaultColWidth="9" defaultRowHeight="14.4"/>
  <cols>
    <col min="1" max="1" width="10.77734375" customWidth="1"/>
    <col min="2" max="2" width="23.33203125" customWidth="1"/>
    <col min="3" max="3" width="22" customWidth="1"/>
    <col min="4" max="5" width="20.6640625" customWidth="1"/>
    <col min="6" max="6" width="14.77734375" customWidth="1"/>
    <col min="7" max="7" width="12.44140625" customWidth="1"/>
    <col min="8" max="8" width="11.21875" customWidth="1"/>
    <col min="9" max="9" width="13.21875" customWidth="1"/>
    <col min="12" max="12" width="26.88671875" customWidth="1"/>
    <col min="13" max="13" width="14" customWidth="1"/>
    <col min="14" max="14" width="16.109375" customWidth="1"/>
    <col min="15" max="15" width="15.21875" customWidth="1"/>
    <col min="16" max="16" width="16" customWidth="1"/>
    <col min="18" max="18" width="13.109375" customWidth="1"/>
  </cols>
  <sheetData>
    <row r="1" spans="1:18" ht="20.100000000000001" customHeight="1">
      <c r="A1" s="175"/>
      <c r="B1" s="175"/>
      <c r="C1" s="175"/>
      <c r="D1" s="175"/>
      <c r="E1" s="175"/>
    </row>
    <row r="2" spans="1:18" ht="39.9" customHeight="1">
      <c r="A2" s="172" t="s">
        <v>274</v>
      </c>
      <c r="B2" s="172"/>
      <c r="C2" s="172"/>
      <c r="D2" s="172"/>
      <c r="E2" s="172"/>
      <c r="F2" s="172"/>
      <c r="G2" s="172"/>
      <c r="H2" s="172"/>
      <c r="I2" s="172"/>
      <c r="J2" s="172"/>
      <c r="K2" s="172"/>
      <c r="L2" s="172"/>
      <c r="M2" s="172"/>
      <c r="N2" s="172"/>
      <c r="O2" s="172"/>
      <c r="P2" s="172"/>
      <c r="Q2" s="172"/>
      <c r="R2" s="172"/>
    </row>
    <row r="3" spans="1:18" ht="39.9" customHeight="1">
      <c r="A3" s="3" t="s">
        <v>1</v>
      </c>
      <c r="B3" s="28"/>
      <c r="C3" s="28"/>
      <c r="D3" s="1"/>
      <c r="E3" s="1"/>
      <c r="F3" s="1"/>
      <c r="G3" s="1"/>
      <c r="H3" s="1"/>
      <c r="I3" s="1"/>
      <c r="J3" s="28"/>
      <c r="K3" s="28"/>
      <c r="L3" s="28"/>
      <c r="M3" s="1"/>
      <c r="N3" s="1"/>
      <c r="O3" s="1"/>
      <c r="P3" s="1"/>
      <c r="Q3" s="1"/>
      <c r="R3" s="11" t="s">
        <v>2</v>
      </c>
    </row>
    <row r="4" spans="1:18" ht="20.100000000000001" customHeight="1">
      <c r="A4" s="200" t="s">
        <v>4</v>
      </c>
      <c r="B4" s="201"/>
      <c r="C4" s="201"/>
      <c r="D4" s="201"/>
      <c r="E4" s="201"/>
      <c r="F4" s="201"/>
      <c r="G4" s="201"/>
      <c r="H4" s="201"/>
      <c r="I4" s="202"/>
      <c r="J4" s="176" t="s">
        <v>4</v>
      </c>
      <c r="K4" s="176"/>
      <c r="L4" s="176"/>
      <c r="M4" s="176"/>
      <c r="N4" s="176"/>
      <c r="O4" s="176"/>
      <c r="P4" s="176"/>
      <c r="Q4" s="176"/>
      <c r="R4" s="176"/>
    </row>
    <row r="5" spans="1:18" ht="30" customHeight="1">
      <c r="A5" s="228" t="s">
        <v>275</v>
      </c>
      <c r="B5" s="228"/>
      <c r="C5" s="228"/>
      <c r="D5" s="200" t="s">
        <v>174</v>
      </c>
      <c r="E5" s="201"/>
      <c r="F5" s="202"/>
      <c r="G5" s="200" t="s">
        <v>276</v>
      </c>
      <c r="H5" s="201"/>
      <c r="I5" s="202"/>
      <c r="J5" s="228" t="s">
        <v>277</v>
      </c>
      <c r="K5" s="228"/>
      <c r="L5" s="228"/>
      <c r="M5" s="200" t="s">
        <v>174</v>
      </c>
      <c r="N5" s="201"/>
      <c r="O5" s="202"/>
      <c r="P5" s="200" t="s">
        <v>276</v>
      </c>
      <c r="Q5" s="201"/>
      <c r="R5" s="202"/>
    </row>
    <row r="6" spans="1:18">
      <c r="A6" s="29" t="s">
        <v>104</v>
      </c>
      <c r="B6" s="29" t="s">
        <v>105</v>
      </c>
      <c r="C6" s="29" t="s">
        <v>271</v>
      </c>
      <c r="D6" s="127" t="s">
        <v>102</v>
      </c>
      <c r="E6" s="127" t="s">
        <v>92</v>
      </c>
      <c r="F6" s="127" t="s">
        <v>93</v>
      </c>
      <c r="G6" s="127" t="s">
        <v>102</v>
      </c>
      <c r="H6" s="127" t="s">
        <v>92</v>
      </c>
      <c r="I6" s="127" t="s">
        <v>93</v>
      </c>
      <c r="J6" s="29" t="s">
        <v>104</v>
      </c>
      <c r="K6" s="29" t="s">
        <v>105</v>
      </c>
      <c r="L6" s="29" t="s">
        <v>271</v>
      </c>
      <c r="M6" s="127" t="s">
        <v>102</v>
      </c>
      <c r="N6" s="127" t="s">
        <v>92</v>
      </c>
      <c r="O6" s="127" t="s">
        <v>93</v>
      </c>
      <c r="P6" s="127" t="s">
        <v>102</v>
      </c>
      <c r="Q6" s="127" t="s">
        <v>92</v>
      </c>
      <c r="R6" s="127" t="s">
        <v>93</v>
      </c>
    </row>
    <row r="7" spans="1:18">
      <c r="A7" s="29" t="s">
        <v>114</v>
      </c>
      <c r="B7" s="29" t="s">
        <v>115</v>
      </c>
      <c r="C7" s="29" t="s">
        <v>116</v>
      </c>
      <c r="D7" s="29" t="s">
        <v>117</v>
      </c>
      <c r="E7" s="29" t="s">
        <v>118</v>
      </c>
      <c r="F7" s="29" t="s">
        <v>119</v>
      </c>
      <c r="G7" s="29" t="s">
        <v>120</v>
      </c>
      <c r="H7" s="29" t="s">
        <v>121</v>
      </c>
      <c r="I7" s="29" t="s">
        <v>122</v>
      </c>
      <c r="J7" s="29" t="s">
        <v>123</v>
      </c>
      <c r="K7" s="29" t="s">
        <v>124</v>
      </c>
      <c r="L7" s="29" t="s">
        <v>125</v>
      </c>
      <c r="M7" s="29" t="s">
        <v>126</v>
      </c>
      <c r="N7" s="29" t="s">
        <v>127</v>
      </c>
      <c r="O7" s="29" t="s">
        <v>128</v>
      </c>
      <c r="P7" s="29" t="s">
        <v>129</v>
      </c>
      <c r="Q7" s="29" t="s">
        <v>130</v>
      </c>
      <c r="R7" s="29" t="s">
        <v>131</v>
      </c>
    </row>
    <row r="8" spans="1:18">
      <c r="A8" s="30" t="s">
        <v>278</v>
      </c>
      <c r="B8" s="31" t="s">
        <v>279</v>
      </c>
      <c r="C8" s="32" t="s">
        <v>280</v>
      </c>
      <c r="D8" s="99">
        <v>2563.61</v>
      </c>
      <c r="E8" s="99">
        <v>2553.5700000000002</v>
      </c>
      <c r="F8" s="99">
        <v>10.039999999999999</v>
      </c>
      <c r="G8" s="99">
        <v>0</v>
      </c>
      <c r="H8" s="99">
        <v>0</v>
      </c>
      <c r="I8" s="99">
        <v>0</v>
      </c>
      <c r="J8" s="30" t="s">
        <v>281</v>
      </c>
      <c r="K8" s="30" t="s">
        <v>279</v>
      </c>
      <c r="L8" s="32" t="s">
        <v>99</v>
      </c>
      <c r="M8" s="33">
        <f>SUM(M9:M21)</f>
        <v>3053.75</v>
      </c>
      <c r="N8" s="33">
        <f t="shared" ref="N8:O8" si="0">SUM(N9:N21)</f>
        <v>3043.71</v>
      </c>
      <c r="O8" s="33">
        <f t="shared" si="0"/>
        <v>10.039999999999999</v>
      </c>
      <c r="P8" s="33">
        <f t="shared" ref="P8" si="1">SUM(P9:P21)</f>
        <v>0</v>
      </c>
      <c r="Q8" s="33">
        <f t="shared" ref="Q8" si="2">SUM(Q9:Q21)</f>
        <v>0</v>
      </c>
      <c r="R8" s="33">
        <f t="shared" ref="R8" si="3">SUM(R9:R21)</f>
        <v>0</v>
      </c>
    </row>
    <row r="9" spans="1:18">
      <c r="A9" s="31"/>
      <c r="B9" s="31" t="s">
        <v>189</v>
      </c>
      <c r="C9" s="34" t="s">
        <v>282</v>
      </c>
      <c r="D9" s="99">
        <v>1907.67</v>
      </c>
      <c r="E9" s="99">
        <v>1897.63</v>
      </c>
      <c r="F9" s="99">
        <v>10.039999999999999</v>
      </c>
      <c r="G9" s="99">
        <v>0</v>
      </c>
      <c r="H9" s="99">
        <v>0</v>
      </c>
      <c r="I9" s="99">
        <v>0</v>
      </c>
      <c r="J9" s="31"/>
      <c r="K9" s="31" t="s">
        <v>189</v>
      </c>
      <c r="L9" s="34" t="s">
        <v>283</v>
      </c>
      <c r="M9" s="33">
        <v>2068.7800000000002</v>
      </c>
      <c r="N9" s="33">
        <v>2068.7800000000002</v>
      </c>
      <c r="O9" s="33">
        <v>0</v>
      </c>
      <c r="P9" s="33">
        <v>0</v>
      </c>
      <c r="Q9" s="33">
        <v>0</v>
      </c>
      <c r="R9" s="33">
        <v>0</v>
      </c>
    </row>
    <row r="10" spans="1:18">
      <c r="A10" s="31"/>
      <c r="B10" s="31" t="s">
        <v>191</v>
      </c>
      <c r="C10" s="34" t="s">
        <v>284</v>
      </c>
      <c r="D10" s="99">
        <v>477.12</v>
      </c>
      <c r="E10" s="99">
        <v>477.12</v>
      </c>
      <c r="F10" s="99">
        <v>0</v>
      </c>
      <c r="G10" s="99">
        <v>0</v>
      </c>
      <c r="H10" s="99">
        <v>0</v>
      </c>
      <c r="I10" s="99">
        <v>0</v>
      </c>
      <c r="J10" s="31"/>
      <c r="K10" s="31" t="s">
        <v>191</v>
      </c>
      <c r="L10" s="34" t="s">
        <v>285</v>
      </c>
      <c r="M10" s="33">
        <v>0</v>
      </c>
      <c r="N10" s="33">
        <v>0</v>
      </c>
      <c r="O10" s="33">
        <v>0</v>
      </c>
      <c r="P10" s="33">
        <v>0</v>
      </c>
      <c r="Q10" s="33">
        <v>0</v>
      </c>
      <c r="R10" s="33">
        <v>0</v>
      </c>
    </row>
    <row r="11" spans="1:18">
      <c r="A11" s="31"/>
      <c r="B11" s="31" t="s">
        <v>193</v>
      </c>
      <c r="C11" s="34" t="s">
        <v>286</v>
      </c>
      <c r="D11" s="99">
        <v>178.82</v>
      </c>
      <c r="E11" s="99">
        <v>178.82</v>
      </c>
      <c r="F11" s="99">
        <v>0</v>
      </c>
      <c r="G11" s="99">
        <v>0</v>
      </c>
      <c r="H11" s="99">
        <v>0</v>
      </c>
      <c r="I11" s="99">
        <v>0</v>
      </c>
      <c r="J11" s="31"/>
      <c r="K11" s="31" t="s">
        <v>193</v>
      </c>
      <c r="L11" s="34" t="s">
        <v>287</v>
      </c>
      <c r="M11" s="33">
        <v>76.650000000000006</v>
      </c>
      <c r="N11" s="33">
        <v>66.61</v>
      </c>
      <c r="O11" s="33">
        <v>10.039999999999999</v>
      </c>
      <c r="P11" s="33">
        <v>0</v>
      </c>
      <c r="Q11" s="33">
        <v>0</v>
      </c>
      <c r="R11" s="33">
        <v>0</v>
      </c>
    </row>
    <row r="12" spans="1:18">
      <c r="A12" s="31"/>
      <c r="B12" s="31" t="s">
        <v>213</v>
      </c>
      <c r="C12" s="34" t="s">
        <v>288</v>
      </c>
      <c r="D12" s="99">
        <v>0</v>
      </c>
      <c r="E12" s="99">
        <v>0</v>
      </c>
      <c r="F12" s="99">
        <v>0</v>
      </c>
      <c r="G12" s="99">
        <v>0</v>
      </c>
      <c r="H12" s="99">
        <v>0</v>
      </c>
      <c r="I12" s="99">
        <v>0</v>
      </c>
      <c r="J12" s="31"/>
      <c r="K12" s="31" t="s">
        <v>195</v>
      </c>
      <c r="L12" s="34" t="s">
        <v>289</v>
      </c>
      <c r="M12" s="33">
        <v>0</v>
      </c>
      <c r="N12" s="33">
        <v>0</v>
      </c>
      <c r="O12" s="33">
        <v>0</v>
      </c>
      <c r="P12" s="33">
        <v>0</v>
      </c>
      <c r="Q12" s="33">
        <v>0</v>
      </c>
      <c r="R12" s="33">
        <v>0</v>
      </c>
    </row>
    <row r="13" spans="1:18">
      <c r="A13" s="30" t="s">
        <v>290</v>
      </c>
      <c r="B13" s="30" t="s">
        <v>279</v>
      </c>
      <c r="C13" s="32" t="s">
        <v>291</v>
      </c>
      <c r="D13" s="99">
        <v>4427.38</v>
      </c>
      <c r="E13" s="99">
        <v>242.42</v>
      </c>
      <c r="F13" s="99">
        <v>4184.96</v>
      </c>
      <c r="G13" s="99">
        <v>26</v>
      </c>
      <c r="H13" s="99">
        <v>0</v>
      </c>
      <c r="I13" s="99">
        <v>26</v>
      </c>
      <c r="J13" s="31"/>
      <c r="K13" s="31" t="s">
        <v>197</v>
      </c>
      <c r="L13" s="34" t="s">
        <v>292</v>
      </c>
      <c r="M13" s="33">
        <v>108.61</v>
      </c>
      <c r="N13" s="33">
        <v>108.61</v>
      </c>
      <c r="O13" s="33">
        <v>0</v>
      </c>
      <c r="P13" s="33">
        <v>0</v>
      </c>
      <c r="Q13" s="33">
        <v>0</v>
      </c>
      <c r="R13" s="33">
        <v>0</v>
      </c>
    </row>
    <row r="14" spans="1:18">
      <c r="A14" s="31"/>
      <c r="B14" s="31" t="s">
        <v>189</v>
      </c>
      <c r="C14" s="34" t="s">
        <v>293</v>
      </c>
      <c r="D14" s="99">
        <v>1648.23</v>
      </c>
      <c r="E14" s="99">
        <v>221.59</v>
      </c>
      <c r="F14" s="99">
        <v>1426.64</v>
      </c>
      <c r="G14" s="99">
        <v>4.5</v>
      </c>
      <c r="H14" s="99">
        <v>0</v>
      </c>
      <c r="I14" s="99">
        <v>4.5</v>
      </c>
      <c r="J14" s="31"/>
      <c r="K14" s="31" t="s">
        <v>199</v>
      </c>
      <c r="L14" s="34" t="s">
        <v>294</v>
      </c>
      <c r="M14" s="33">
        <v>376.22</v>
      </c>
      <c r="N14" s="33">
        <v>376.22</v>
      </c>
      <c r="O14" s="33">
        <v>0</v>
      </c>
      <c r="P14" s="33">
        <v>0</v>
      </c>
      <c r="Q14" s="33">
        <v>0</v>
      </c>
      <c r="R14" s="33">
        <v>0</v>
      </c>
    </row>
    <row r="15" spans="1:18">
      <c r="A15" s="31"/>
      <c r="B15" s="31" t="s">
        <v>191</v>
      </c>
      <c r="C15" s="34" t="s">
        <v>295</v>
      </c>
      <c r="D15" s="99">
        <v>11</v>
      </c>
      <c r="E15" s="99">
        <v>3.4</v>
      </c>
      <c r="F15" s="99">
        <v>7.6</v>
      </c>
      <c r="G15" s="99">
        <v>0</v>
      </c>
      <c r="H15" s="99">
        <v>0</v>
      </c>
      <c r="I15" s="99">
        <v>0</v>
      </c>
      <c r="J15" s="31"/>
      <c r="K15" s="31" t="s">
        <v>201</v>
      </c>
      <c r="L15" s="34" t="s">
        <v>296</v>
      </c>
      <c r="M15" s="33">
        <v>0</v>
      </c>
      <c r="N15" s="33">
        <v>0</v>
      </c>
      <c r="O15" s="33">
        <v>0</v>
      </c>
      <c r="P15" s="33">
        <v>0</v>
      </c>
      <c r="Q15" s="33">
        <v>0</v>
      </c>
      <c r="R15" s="33">
        <v>0</v>
      </c>
    </row>
    <row r="16" spans="1:18">
      <c r="A16" s="31"/>
      <c r="B16" s="31" t="s">
        <v>193</v>
      </c>
      <c r="C16" s="34" t="s">
        <v>297</v>
      </c>
      <c r="D16" s="99">
        <v>26.74</v>
      </c>
      <c r="E16" s="99">
        <v>10.78</v>
      </c>
      <c r="F16" s="99">
        <v>15.96</v>
      </c>
      <c r="G16" s="99">
        <v>0</v>
      </c>
      <c r="H16" s="99">
        <v>0</v>
      </c>
      <c r="I16" s="99">
        <v>0</v>
      </c>
      <c r="J16" s="31"/>
      <c r="K16" s="31" t="s">
        <v>203</v>
      </c>
      <c r="L16" s="34" t="s">
        <v>298</v>
      </c>
      <c r="M16" s="33">
        <v>181.45</v>
      </c>
      <c r="N16" s="33">
        <v>181.45</v>
      </c>
      <c r="O16" s="33">
        <v>0</v>
      </c>
      <c r="P16" s="33">
        <v>0</v>
      </c>
      <c r="Q16" s="33">
        <v>0</v>
      </c>
      <c r="R16" s="33">
        <v>0</v>
      </c>
    </row>
    <row r="17" spans="1:18">
      <c r="A17" s="31"/>
      <c r="B17" s="31" t="s">
        <v>218</v>
      </c>
      <c r="C17" s="34" t="s">
        <v>299</v>
      </c>
      <c r="D17" s="99">
        <v>0</v>
      </c>
      <c r="E17" s="99">
        <v>0</v>
      </c>
      <c r="F17" s="99">
        <v>0</v>
      </c>
      <c r="G17" s="99">
        <v>0</v>
      </c>
      <c r="H17" s="99">
        <v>0</v>
      </c>
      <c r="I17" s="99">
        <v>0</v>
      </c>
      <c r="J17" s="31"/>
      <c r="K17" s="31" t="s">
        <v>205</v>
      </c>
      <c r="L17" s="34" t="s">
        <v>300</v>
      </c>
      <c r="M17" s="33">
        <v>0</v>
      </c>
      <c r="N17" s="33">
        <v>0</v>
      </c>
      <c r="O17" s="33">
        <v>0</v>
      </c>
      <c r="P17" s="33">
        <v>0</v>
      </c>
      <c r="Q17" s="33">
        <v>0</v>
      </c>
      <c r="R17" s="33">
        <v>0</v>
      </c>
    </row>
    <row r="18" spans="1:18">
      <c r="A18" s="31"/>
      <c r="B18" s="31" t="s">
        <v>220</v>
      </c>
      <c r="C18" s="34" t="s">
        <v>301</v>
      </c>
      <c r="D18" s="99">
        <v>713.5</v>
      </c>
      <c r="E18" s="99">
        <v>0</v>
      </c>
      <c r="F18" s="99">
        <v>713.5</v>
      </c>
      <c r="G18" s="99">
        <v>21.5</v>
      </c>
      <c r="H18" s="99">
        <v>0</v>
      </c>
      <c r="I18" s="99">
        <v>21.5</v>
      </c>
      <c r="J18" s="31"/>
      <c r="K18" s="31" t="s">
        <v>207</v>
      </c>
      <c r="L18" s="34" t="s">
        <v>302</v>
      </c>
      <c r="M18" s="33">
        <v>24.3</v>
      </c>
      <c r="N18" s="33">
        <v>24.3</v>
      </c>
      <c r="O18" s="33">
        <v>0</v>
      </c>
      <c r="P18" s="33">
        <v>0</v>
      </c>
      <c r="Q18" s="33">
        <v>0</v>
      </c>
      <c r="R18" s="33">
        <v>0</v>
      </c>
    </row>
    <row r="19" spans="1:18">
      <c r="A19" s="31"/>
      <c r="B19" s="31" t="s">
        <v>195</v>
      </c>
      <c r="C19" s="34" t="s">
        <v>303</v>
      </c>
      <c r="D19" s="99">
        <v>0</v>
      </c>
      <c r="E19" s="99">
        <v>0</v>
      </c>
      <c r="F19" s="99">
        <v>0</v>
      </c>
      <c r="G19" s="99">
        <v>0</v>
      </c>
      <c r="H19" s="99">
        <v>0</v>
      </c>
      <c r="I19" s="99">
        <v>0</v>
      </c>
      <c r="J19" s="31"/>
      <c r="K19" s="31" t="s">
        <v>209</v>
      </c>
      <c r="L19" s="34" t="s">
        <v>286</v>
      </c>
      <c r="M19" s="33">
        <v>217.74</v>
      </c>
      <c r="N19" s="33">
        <v>217.74</v>
      </c>
      <c r="O19" s="33">
        <v>0</v>
      </c>
      <c r="P19" s="33">
        <v>0</v>
      </c>
      <c r="Q19" s="33">
        <v>0</v>
      </c>
      <c r="R19" s="33">
        <v>0</v>
      </c>
    </row>
    <row r="20" spans="1:18" ht="12" customHeight="1">
      <c r="A20" s="31"/>
      <c r="B20" s="31" t="s">
        <v>197</v>
      </c>
      <c r="C20" s="34" t="s">
        <v>304</v>
      </c>
      <c r="D20" s="99">
        <v>0</v>
      </c>
      <c r="E20" s="99">
        <v>0</v>
      </c>
      <c r="F20" s="99">
        <v>0</v>
      </c>
      <c r="G20" s="99">
        <v>0</v>
      </c>
      <c r="H20" s="99">
        <v>0</v>
      </c>
      <c r="I20" s="99">
        <v>0</v>
      </c>
      <c r="J20" s="31"/>
      <c r="K20" s="31" t="s">
        <v>211</v>
      </c>
      <c r="L20" s="34" t="s">
        <v>305</v>
      </c>
      <c r="M20" s="33">
        <v>0</v>
      </c>
      <c r="N20" s="33">
        <v>0</v>
      </c>
      <c r="O20" s="33">
        <v>0</v>
      </c>
      <c r="P20" s="33">
        <v>0</v>
      </c>
      <c r="Q20" s="33">
        <v>0</v>
      </c>
      <c r="R20" s="33">
        <v>0</v>
      </c>
    </row>
    <row r="21" spans="1:18">
      <c r="A21" s="31"/>
      <c r="B21" s="31" t="s">
        <v>199</v>
      </c>
      <c r="C21" s="34" t="s">
        <v>306</v>
      </c>
      <c r="D21" s="99">
        <v>6.65</v>
      </c>
      <c r="E21" s="99">
        <v>6.65</v>
      </c>
      <c r="F21" s="99">
        <v>0</v>
      </c>
      <c r="G21" s="99">
        <v>0</v>
      </c>
      <c r="H21" s="99">
        <v>0</v>
      </c>
      <c r="I21" s="99">
        <v>0</v>
      </c>
      <c r="J21" s="31"/>
      <c r="K21" s="31" t="s">
        <v>213</v>
      </c>
      <c r="L21" s="34" t="s">
        <v>288</v>
      </c>
      <c r="M21" s="33">
        <v>0</v>
      </c>
      <c r="N21" s="33">
        <v>0</v>
      </c>
      <c r="O21" s="33">
        <v>0</v>
      </c>
      <c r="P21" s="33">
        <v>0</v>
      </c>
      <c r="Q21" s="33">
        <v>0</v>
      </c>
      <c r="R21" s="33">
        <v>0</v>
      </c>
    </row>
    <row r="22" spans="1:18">
      <c r="A22" s="31"/>
      <c r="B22" s="31" t="s">
        <v>201</v>
      </c>
      <c r="C22" s="34" t="s">
        <v>307</v>
      </c>
      <c r="D22" s="99">
        <v>0</v>
      </c>
      <c r="E22" s="99">
        <v>0</v>
      </c>
      <c r="F22" s="99">
        <v>0</v>
      </c>
      <c r="G22" s="99">
        <v>0</v>
      </c>
      <c r="H22" s="99">
        <v>0</v>
      </c>
      <c r="I22" s="99">
        <v>0</v>
      </c>
      <c r="J22" s="30" t="s">
        <v>308</v>
      </c>
      <c r="K22" s="30" t="s">
        <v>279</v>
      </c>
      <c r="L22" s="32" t="s">
        <v>100</v>
      </c>
      <c r="M22" s="33">
        <f>SUM(M23:M49)</f>
        <v>4469.95</v>
      </c>
      <c r="N22" s="33">
        <v>284.98</v>
      </c>
      <c r="O22" s="33">
        <f t="shared" ref="O22:R22" si="4">SUM(O23:O49)</f>
        <v>4184.96</v>
      </c>
      <c r="P22" s="33">
        <f t="shared" si="4"/>
        <v>626</v>
      </c>
      <c r="Q22" s="33">
        <f t="shared" si="4"/>
        <v>0</v>
      </c>
      <c r="R22" s="33">
        <f t="shared" si="4"/>
        <v>626</v>
      </c>
    </row>
    <row r="23" spans="1:18">
      <c r="A23" s="31"/>
      <c r="B23" s="31" t="s">
        <v>213</v>
      </c>
      <c r="C23" s="34" t="s">
        <v>309</v>
      </c>
      <c r="D23" s="99">
        <v>2021.26</v>
      </c>
      <c r="E23" s="99">
        <v>0</v>
      </c>
      <c r="F23" s="99">
        <v>2021.26</v>
      </c>
      <c r="G23" s="99">
        <v>0</v>
      </c>
      <c r="H23" s="99">
        <v>0</v>
      </c>
      <c r="I23" s="99">
        <v>0</v>
      </c>
      <c r="J23" s="31"/>
      <c r="K23" s="31" t="s">
        <v>189</v>
      </c>
      <c r="L23" s="34" t="s">
        <v>310</v>
      </c>
      <c r="M23" s="33">
        <v>1474.27</v>
      </c>
      <c r="N23" s="33">
        <v>187.27</v>
      </c>
      <c r="O23" s="33">
        <v>1287</v>
      </c>
      <c r="P23" s="33">
        <v>20</v>
      </c>
      <c r="Q23" s="33">
        <v>0</v>
      </c>
      <c r="R23" s="33">
        <v>20</v>
      </c>
    </row>
    <row r="24" spans="1:18">
      <c r="A24" s="30" t="s">
        <v>311</v>
      </c>
      <c r="B24" s="30" t="s">
        <v>279</v>
      </c>
      <c r="C24" s="32" t="s">
        <v>312</v>
      </c>
      <c r="D24" s="99">
        <v>0</v>
      </c>
      <c r="E24" s="99">
        <v>0</v>
      </c>
      <c r="F24" s="99">
        <v>0</v>
      </c>
      <c r="G24" s="99">
        <v>0</v>
      </c>
      <c r="H24" s="99">
        <v>0</v>
      </c>
      <c r="I24" s="99">
        <v>0</v>
      </c>
      <c r="J24" s="31"/>
      <c r="K24" s="31" t="s">
        <v>191</v>
      </c>
      <c r="L24" s="34" t="s">
        <v>313</v>
      </c>
      <c r="M24" s="33">
        <v>10.6</v>
      </c>
      <c r="N24" s="33">
        <v>0</v>
      </c>
      <c r="O24" s="33">
        <v>10.6</v>
      </c>
      <c r="P24" s="33">
        <v>4.5</v>
      </c>
      <c r="Q24" s="33">
        <v>0</v>
      </c>
      <c r="R24" s="33">
        <v>4.5</v>
      </c>
    </row>
    <row r="25" spans="1:18">
      <c r="A25" s="31"/>
      <c r="B25" s="31" t="s">
        <v>189</v>
      </c>
      <c r="C25" s="34" t="s">
        <v>314</v>
      </c>
      <c r="D25" s="99">
        <v>0</v>
      </c>
      <c r="E25" s="99">
        <v>0</v>
      </c>
      <c r="F25" s="99">
        <v>0</v>
      </c>
      <c r="G25" s="99">
        <v>0</v>
      </c>
      <c r="H25" s="99">
        <v>0</v>
      </c>
      <c r="I25" s="99">
        <v>0</v>
      </c>
      <c r="J25" s="31"/>
      <c r="K25" s="31" t="s">
        <v>193</v>
      </c>
      <c r="L25" s="34" t="s">
        <v>837</v>
      </c>
      <c r="M25" s="33">
        <v>9</v>
      </c>
      <c r="N25" s="33">
        <v>0</v>
      </c>
      <c r="O25" s="33">
        <v>9</v>
      </c>
      <c r="P25" s="33">
        <v>0</v>
      </c>
      <c r="Q25" s="33">
        <v>0</v>
      </c>
      <c r="R25" s="33">
        <v>0</v>
      </c>
    </row>
    <row r="26" spans="1:18">
      <c r="A26" s="31"/>
      <c r="B26" s="31" t="s">
        <v>191</v>
      </c>
      <c r="C26" s="34" t="s">
        <v>315</v>
      </c>
      <c r="D26" s="99">
        <v>0</v>
      </c>
      <c r="E26" s="99">
        <v>0</v>
      </c>
      <c r="F26" s="99">
        <v>0</v>
      </c>
      <c r="G26" s="99">
        <v>0</v>
      </c>
      <c r="H26" s="99">
        <v>0</v>
      </c>
      <c r="I26" s="99">
        <v>0</v>
      </c>
      <c r="J26" s="31"/>
      <c r="K26" s="31" t="s">
        <v>218</v>
      </c>
      <c r="L26" s="34" t="s">
        <v>838</v>
      </c>
      <c r="M26" s="33">
        <v>1.2</v>
      </c>
      <c r="N26" s="33">
        <v>0</v>
      </c>
      <c r="O26" s="33">
        <v>1.2</v>
      </c>
      <c r="P26" s="33">
        <v>0</v>
      </c>
      <c r="Q26" s="33">
        <v>0</v>
      </c>
      <c r="R26" s="33">
        <v>0</v>
      </c>
    </row>
    <row r="27" spans="1:18">
      <c r="A27" s="31"/>
      <c r="B27" s="31" t="s">
        <v>193</v>
      </c>
      <c r="C27" s="34" t="s">
        <v>316</v>
      </c>
      <c r="D27" s="99">
        <v>0</v>
      </c>
      <c r="E27" s="99">
        <v>0</v>
      </c>
      <c r="F27" s="99">
        <v>0</v>
      </c>
      <c r="G27" s="99">
        <v>0</v>
      </c>
      <c r="H27" s="99">
        <v>0</v>
      </c>
      <c r="I27" s="99">
        <v>0</v>
      </c>
      <c r="J27" s="31"/>
      <c r="K27" s="31" t="s">
        <v>220</v>
      </c>
      <c r="L27" s="34" t="s">
        <v>317</v>
      </c>
      <c r="M27" s="33">
        <v>0</v>
      </c>
      <c r="N27" s="33">
        <v>0</v>
      </c>
      <c r="O27" s="33">
        <v>0</v>
      </c>
      <c r="P27" s="33">
        <v>0</v>
      </c>
      <c r="Q27" s="33">
        <v>0</v>
      </c>
      <c r="R27" s="33">
        <v>0</v>
      </c>
    </row>
    <row r="28" spans="1:18">
      <c r="A28" s="31"/>
      <c r="B28" s="31" t="s">
        <v>220</v>
      </c>
      <c r="C28" s="34" t="s">
        <v>318</v>
      </c>
      <c r="D28" s="99">
        <v>0</v>
      </c>
      <c r="E28" s="99">
        <v>0</v>
      </c>
      <c r="F28" s="99">
        <v>0</v>
      </c>
      <c r="G28" s="99">
        <v>0</v>
      </c>
      <c r="H28" s="99">
        <v>0</v>
      </c>
      <c r="I28" s="99">
        <v>0</v>
      </c>
      <c r="J28" s="31"/>
      <c r="K28" s="31" t="s">
        <v>195</v>
      </c>
      <c r="L28" s="34" t="s">
        <v>319</v>
      </c>
      <c r="M28" s="33">
        <v>0</v>
      </c>
      <c r="N28" s="33">
        <v>0</v>
      </c>
      <c r="O28" s="33">
        <v>0</v>
      </c>
      <c r="P28" s="33">
        <v>0</v>
      </c>
      <c r="Q28" s="33">
        <v>0</v>
      </c>
      <c r="R28" s="33">
        <v>0</v>
      </c>
    </row>
    <row r="29" spans="1:18">
      <c r="A29" s="31"/>
      <c r="B29" s="31" t="s">
        <v>195</v>
      </c>
      <c r="C29" s="34" t="s">
        <v>320</v>
      </c>
      <c r="D29" s="99">
        <v>0</v>
      </c>
      <c r="E29" s="99">
        <v>0</v>
      </c>
      <c r="F29" s="99">
        <v>0</v>
      </c>
      <c r="G29" s="99">
        <v>0</v>
      </c>
      <c r="H29" s="99">
        <v>0</v>
      </c>
      <c r="I29" s="99">
        <v>0</v>
      </c>
      <c r="J29" s="31"/>
      <c r="K29" s="31" t="s">
        <v>197</v>
      </c>
      <c r="L29" s="34" t="s">
        <v>321</v>
      </c>
      <c r="M29" s="33">
        <v>0</v>
      </c>
      <c r="N29" s="33">
        <v>0</v>
      </c>
      <c r="O29" s="33">
        <v>0</v>
      </c>
      <c r="P29" s="33">
        <v>0</v>
      </c>
      <c r="Q29" s="33">
        <v>0</v>
      </c>
      <c r="R29" s="33">
        <v>0</v>
      </c>
    </row>
    <row r="30" spans="1:18">
      <c r="A30" s="31"/>
      <c r="B30" s="31" t="s">
        <v>197</v>
      </c>
      <c r="C30" s="34" t="s">
        <v>322</v>
      </c>
      <c r="D30" s="99">
        <v>0</v>
      </c>
      <c r="E30" s="99">
        <v>0</v>
      </c>
      <c r="F30" s="99">
        <v>0</v>
      </c>
      <c r="G30" s="99">
        <v>0</v>
      </c>
      <c r="H30" s="99">
        <v>0</v>
      </c>
      <c r="I30" s="99">
        <v>0</v>
      </c>
      <c r="J30" s="31"/>
      <c r="K30" s="31" t="s">
        <v>199</v>
      </c>
      <c r="L30" s="34" t="s">
        <v>323</v>
      </c>
      <c r="M30" s="33">
        <v>0</v>
      </c>
      <c r="N30" s="33">
        <v>0</v>
      </c>
      <c r="O30" s="33">
        <v>0</v>
      </c>
      <c r="P30" s="33">
        <v>0</v>
      </c>
      <c r="Q30" s="33">
        <v>0</v>
      </c>
      <c r="R30" s="33">
        <v>0</v>
      </c>
    </row>
    <row r="31" spans="1:18">
      <c r="A31" s="31"/>
      <c r="B31" s="31" t="s">
        <v>213</v>
      </c>
      <c r="C31" s="34" t="s">
        <v>324</v>
      </c>
      <c r="D31" s="99">
        <v>0</v>
      </c>
      <c r="E31" s="99">
        <v>0</v>
      </c>
      <c r="F31" s="99">
        <v>0</v>
      </c>
      <c r="G31" s="99">
        <v>0</v>
      </c>
      <c r="H31" s="99">
        <v>0</v>
      </c>
      <c r="I31" s="99">
        <v>0</v>
      </c>
      <c r="J31" s="31"/>
      <c r="K31" s="31" t="s">
        <v>201</v>
      </c>
      <c r="L31" s="34" t="s">
        <v>325</v>
      </c>
      <c r="M31" s="33">
        <v>0</v>
      </c>
      <c r="N31" s="33">
        <v>0</v>
      </c>
      <c r="O31" s="33">
        <v>0</v>
      </c>
      <c r="P31" s="33">
        <v>30</v>
      </c>
      <c r="Q31" s="33">
        <v>0</v>
      </c>
      <c r="R31" s="33">
        <v>30</v>
      </c>
    </row>
    <row r="32" spans="1:18">
      <c r="A32" s="30" t="s">
        <v>326</v>
      </c>
      <c r="B32" s="30" t="s">
        <v>279</v>
      </c>
      <c r="C32" s="32" t="s">
        <v>327</v>
      </c>
      <c r="D32" s="99">
        <v>0</v>
      </c>
      <c r="E32" s="99">
        <v>0</v>
      </c>
      <c r="F32" s="99">
        <v>0</v>
      </c>
      <c r="G32" s="99">
        <v>0</v>
      </c>
      <c r="H32" s="99">
        <v>0</v>
      </c>
      <c r="I32" s="99">
        <v>0</v>
      </c>
      <c r="J32" s="31"/>
      <c r="K32" s="31" t="s">
        <v>205</v>
      </c>
      <c r="L32" s="34" t="s">
        <v>328</v>
      </c>
      <c r="M32" s="33">
        <v>1.3</v>
      </c>
      <c r="N32" s="33">
        <v>0</v>
      </c>
      <c r="O32" s="33">
        <v>1.3</v>
      </c>
      <c r="P32" s="33">
        <v>0</v>
      </c>
      <c r="Q32" s="33">
        <v>0</v>
      </c>
      <c r="R32" s="33">
        <v>0</v>
      </c>
    </row>
    <row r="33" spans="1:18">
      <c r="A33" s="31"/>
      <c r="B33" s="31" t="s">
        <v>189</v>
      </c>
      <c r="C33" s="34" t="s">
        <v>314</v>
      </c>
      <c r="D33" s="99">
        <v>0</v>
      </c>
      <c r="E33" s="99">
        <v>0</v>
      </c>
      <c r="F33" s="99">
        <v>0</v>
      </c>
      <c r="G33" s="99">
        <v>0</v>
      </c>
      <c r="H33" s="99">
        <v>0</v>
      </c>
      <c r="I33" s="99">
        <v>0</v>
      </c>
      <c r="J33" s="31"/>
      <c r="K33" s="31" t="s">
        <v>207</v>
      </c>
      <c r="L33" s="34" t="s">
        <v>304</v>
      </c>
      <c r="M33" s="33">
        <v>0</v>
      </c>
      <c r="N33" s="33">
        <v>0</v>
      </c>
      <c r="O33" s="33">
        <v>0</v>
      </c>
      <c r="P33" s="33">
        <v>0</v>
      </c>
      <c r="Q33" s="33">
        <v>0</v>
      </c>
      <c r="R33" s="33">
        <v>0</v>
      </c>
    </row>
    <row r="34" spans="1:18">
      <c r="A34" s="31"/>
      <c r="B34" s="31" t="s">
        <v>191</v>
      </c>
      <c r="C34" s="34" t="s">
        <v>315</v>
      </c>
      <c r="D34" s="99">
        <v>0</v>
      </c>
      <c r="E34" s="99">
        <v>0</v>
      </c>
      <c r="F34" s="99">
        <v>0</v>
      </c>
      <c r="G34" s="99">
        <v>0</v>
      </c>
      <c r="H34" s="99">
        <v>0</v>
      </c>
      <c r="I34" s="99">
        <v>0</v>
      </c>
      <c r="J34" s="31"/>
      <c r="K34" s="31" t="s">
        <v>209</v>
      </c>
      <c r="L34" s="34" t="s">
        <v>307</v>
      </c>
      <c r="M34" s="33">
        <v>0</v>
      </c>
      <c r="N34" s="33">
        <v>0</v>
      </c>
      <c r="O34" s="33">
        <v>0</v>
      </c>
      <c r="P34" s="33">
        <v>50</v>
      </c>
      <c r="Q34" s="33">
        <v>0</v>
      </c>
      <c r="R34" s="33">
        <v>50</v>
      </c>
    </row>
    <row r="35" spans="1:18">
      <c r="A35" s="31"/>
      <c r="B35" s="31" t="s">
        <v>193</v>
      </c>
      <c r="C35" s="34" t="s">
        <v>316</v>
      </c>
      <c r="D35" s="99">
        <v>0</v>
      </c>
      <c r="E35" s="99">
        <v>0</v>
      </c>
      <c r="F35" s="99">
        <v>0</v>
      </c>
      <c r="G35" s="99">
        <v>0</v>
      </c>
      <c r="H35" s="99">
        <v>0</v>
      </c>
      <c r="I35" s="99">
        <v>0</v>
      </c>
      <c r="J35" s="31"/>
      <c r="K35" s="31" t="s">
        <v>211</v>
      </c>
      <c r="L35" s="34" t="s">
        <v>329</v>
      </c>
      <c r="M35" s="33">
        <v>115.04</v>
      </c>
      <c r="N35" s="33">
        <v>0</v>
      </c>
      <c r="O35" s="33">
        <v>115.04</v>
      </c>
      <c r="P35" s="33">
        <v>0</v>
      </c>
      <c r="Q35" s="33">
        <v>0</v>
      </c>
      <c r="R35" s="33">
        <v>0</v>
      </c>
    </row>
    <row r="36" spans="1:18">
      <c r="A36" s="31"/>
      <c r="B36" s="31" t="s">
        <v>218</v>
      </c>
      <c r="C36" s="34" t="s">
        <v>320</v>
      </c>
      <c r="D36" s="99">
        <v>0</v>
      </c>
      <c r="E36" s="99">
        <v>0</v>
      </c>
      <c r="F36" s="99">
        <v>0</v>
      </c>
      <c r="G36" s="99">
        <v>0</v>
      </c>
      <c r="H36" s="99">
        <v>0</v>
      </c>
      <c r="I36" s="99">
        <v>0</v>
      </c>
      <c r="J36" s="31"/>
      <c r="K36" s="31" t="s">
        <v>230</v>
      </c>
      <c r="L36" s="34" t="s">
        <v>295</v>
      </c>
      <c r="M36" s="33">
        <v>11</v>
      </c>
      <c r="N36" s="33">
        <v>3.4</v>
      </c>
      <c r="O36" s="33">
        <v>7.6</v>
      </c>
      <c r="P36" s="33">
        <v>0</v>
      </c>
      <c r="Q36" s="33">
        <v>0</v>
      </c>
      <c r="R36" s="33">
        <v>0</v>
      </c>
    </row>
    <row r="37" spans="1:18">
      <c r="A37" s="31"/>
      <c r="B37" s="31" t="s">
        <v>220</v>
      </c>
      <c r="C37" s="34" t="s">
        <v>322</v>
      </c>
      <c r="D37" s="99">
        <v>0</v>
      </c>
      <c r="E37" s="99">
        <v>0</v>
      </c>
      <c r="F37" s="99">
        <v>0</v>
      </c>
      <c r="G37" s="99">
        <v>0</v>
      </c>
      <c r="H37" s="99">
        <v>0</v>
      </c>
      <c r="I37" s="99">
        <v>0</v>
      </c>
      <c r="J37" s="31"/>
      <c r="K37" s="31" t="s">
        <v>232</v>
      </c>
      <c r="L37" s="34" t="s">
        <v>297</v>
      </c>
      <c r="M37" s="33">
        <v>28.78</v>
      </c>
      <c r="N37" s="33">
        <v>12.82</v>
      </c>
      <c r="O37" s="33">
        <v>15.96</v>
      </c>
      <c r="P37" s="33">
        <v>20</v>
      </c>
      <c r="Q37" s="33">
        <v>0</v>
      </c>
      <c r="R37" s="33">
        <v>20</v>
      </c>
    </row>
    <row r="38" spans="1:18">
      <c r="A38" s="31"/>
      <c r="B38" s="31" t="s">
        <v>213</v>
      </c>
      <c r="C38" s="34" t="s">
        <v>324</v>
      </c>
      <c r="D38" s="99">
        <v>0</v>
      </c>
      <c r="E38" s="99">
        <v>0</v>
      </c>
      <c r="F38" s="99">
        <v>0</v>
      </c>
      <c r="G38" s="99">
        <v>0</v>
      </c>
      <c r="H38" s="99">
        <v>0</v>
      </c>
      <c r="I38" s="99">
        <v>0</v>
      </c>
      <c r="J38" s="31"/>
      <c r="K38" s="31" t="s">
        <v>234</v>
      </c>
      <c r="L38" s="34" t="s">
        <v>303</v>
      </c>
      <c r="M38" s="33">
        <v>0</v>
      </c>
      <c r="N38" s="33">
        <v>0</v>
      </c>
      <c r="O38" s="33">
        <v>0</v>
      </c>
      <c r="P38" s="33">
        <v>0</v>
      </c>
      <c r="Q38" s="33">
        <v>0</v>
      </c>
      <c r="R38" s="33">
        <v>0</v>
      </c>
    </row>
    <row r="39" spans="1:18">
      <c r="A39" s="30" t="s">
        <v>330</v>
      </c>
      <c r="B39" s="30" t="s">
        <v>279</v>
      </c>
      <c r="C39" s="32" t="s">
        <v>331</v>
      </c>
      <c r="D39" s="99">
        <v>532.70000000000005</v>
      </c>
      <c r="E39" s="99">
        <v>532.70000000000005</v>
      </c>
      <c r="F39" s="99">
        <v>0</v>
      </c>
      <c r="G39" s="99">
        <v>600</v>
      </c>
      <c r="H39" s="99">
        <v>0</v>
      </c>
      <c r="I39" s="99">
        <v>600</v>
      </c>
      <c r="J39" s="31"/>
      <c r="K39" s="31" t="s">
        <v>236</v>
      </c>
      <c r="L39" s="34" t="s">
        <v>332</v>
      </c>
      <c r="M39" s="33">
        <v>0</v>
      </c>
      <c r="N39" s="33">
        <v>0</v>
      </c>
      <c r="O39" s="33">
        <v>0</v>
      </c>
      <c r="P39" s="33">
        <v>0</v>
      </c>
      <c r="Q39" s="33">
        <v>0</v>
      </c>
      <c r="R39" s="33">
        <v>0</v>
      </c>
    </row>
    <row r="40" spans="1:18">
      <c r="A40" s="31"/>
      <c r="B40" s="31" t="s">
        <v>189</v>
      </c>
      <c r="C40" s="34" t="s">
        <v>99</v>
      </c>
      <c r="D40" s="99">
        <v>490.14</v>
      </c>
      <c r="E40" s="99">
        <v>490.14</v>
      </c>
      <c r="F40" s="99">
        <v>0</v>
      </c>
      <c r="G40" s="99">
        <v>0</v>
      </c>
      <c r="H40" s="99">
        <v>0</v>
      </c>
      <c r="I40" s="99">
        <v>0</v>
      </c>
      <c r="J40" s="31"/>
      <c r="K40" s="31" t="s">
        <v>238</v>
      </c>
      <c r="L40" s="34" t="s">
        <v>333</v>
      </c>
      <c r="M40" s="33">
        <v>0</v>
      </c>
      <c r="N40" s="33">
        <v>0</v>
      </c>
      <c r="O40" s="33">
        <v>0</v>
      </c>
      <c r="P40" s="33">
        <v>0</v>
      </c>
      <c r="Q40" s="33">
        <v>0</v>
      </c>
      <c r="R40" s="33">
        <v>0</v>
      </c>
    </row>
    <row r="41" spans="1:18">
      <c r="A41" s="31"/>
      <c r="B41" s="31" t="s">
        <v>191</v>
      </c>
      <c r="C41" s="34" t="s">
        <v>100</v>
      </c>
      <c r="D41" s="99">
        <v>42.57</v>
      </c>
      <c r="E41" s="99">
        <v>42.57</v>
      </c>
      <c r="F41" s="99">
        <v>0</v>
      </c>
      <c r="G41" s="99">
        <v>600</v>
      </c>
      <c r="H41" s="99">
        <v>0</v>
      </c>
      <c r="I41" s="99">
        <v>600</v>
      </c>
      <c r="J41" s="31"/>
      <c r="K41" s="31" t="s">
        <v>240</v>
      </c>
      <c r="L41" s="34" t="s">
        <v>334</v>
      </c>
      <c r="M41" s="33">
        <v>0</v>
      </c>
      <c r="N41" s="33">
        <v>0</v>
      </c>
      <c r="O41" s="33">
        <v>0</v>
      </c>
      <c r="P41" s="33">
        <v>0</v>
      </c>
      <c r="Q41" s="33">
        <v>0</v>
      </c>
      <c r="R41" s="33">
        <v>0</v>
      </c>
    </row>
    <row r="42" spans="1:18">
      <c r="A42" s="31"/>
      <c r="B42" s="31" t="s">
        <v>213</v>
      </c>
      <c r="C42" s="34" t="s">
        <v>335</v>
      </c>
      <c r="D42" s="99">
        <v>0</v>
      </c>
      <c r="E42" s="99">
        <v>0</v>
      </c>
      <c r="F42" s="99">
        <v>0</v>
      </c>
      <c r="G42" s="99">
        <v>0</v>
      </c>
      <c r="H42" s="99">
        <v>0</v>
      </c>
      <c r="I42" s="99">
        <v>0</v>
      </c>
      <c r="J42" s="31"/>
      <c r="K42" s="31" t="s">
        <v>242</v>
      </c>
      <c r="L42" s="34" t="s">
        <v>336</v>
      </c>
      <c r="M42" s="33">
        <v>2.5</v>
      </c>
      <c r="N42" s="33">
        <v>0</v>
      </c>
      <c r="O42" s="33">
        <v>2.5</v>
      </c>
      <c r="P42" s="33">
        <v>30</v>
      </c>
      <c r="Q42" s="33">
        <v>0</v>
      </c>
      <c r="R42" s="33">
        <v>30</v>
      </c>
    </row>
    <row r="43" spans="1:18">
      <c r="A43" s="30" t="s">
        <v>337</v>
      </c>
      <c r="B43" s="30" t="s">
        <v>279</v>
      </c>
      <c r="C43" s="32" t="s">
        <v>338</v>
      </c>
      <c r="D43" s="99">
        <v>0</v>
      </c>
      <c r="E43" s="99">
        <v>0</v>
      </c>
      <c r="F43" s="99">
        <v>0</v>
      </c>
      <c r="G43" s="99">
        <v>20576.68</v>
      </c>
      <c r="H43" s="99">
        <v>0</v>
      </c>
      <c r="I43" s="99">
        <v>20576.68</v>
      </c>
      <c r="J43" s="31"/>
      <c r="K43" s="31" t="s">
        <v>244</v>
      </c>
      <c r="L43" s="34" t="s">
        <v>301</v>
      </c>
      <c r="M43" s="33">
        <v>713.5</v>
      </c>
      <c r="N43" s="33">
        <v>0</v>
      </c>
      <c r="O43" s="33">
        <v>713.5</v>
      </c>
      <c r="P43" s="33">
        <v>21.5</v>
      </c>
      <c r="Q43" s="33">
        <v>0</v>
      </c>
      <c r="R43" s="33">
        <v>21.5</v>
      </c>
    </row>
    <row r="44" spans="1:18">
      <c r="A44" s="31"/>
      <c r="B44" s="31" t="s">
        <v>189</v>
      </c>
      <c r="C44" s="34" t="s">
        <v>339</v>
      </c>
      <c r="D44" s="99">
        <v>0</v>
      </c>
      <c r="E44" s="99">
        <v>0</v>
      </c>
      <c r="F44" s="99">
        <v>0</v>
      </c>
      <c r="G44" s="99">
        <v>20124.28</v>
      </c>
      <c r="H44" s="99">
        <v>0</v>
      </c>
      <c r="I44" s="99">
        <v>20124.28</v>
      </c>
      <c r="J44" s="31"/>
      <c r="K44" s="31" t="s">
        <v>246</v>
      </c>
      <c r="L44" s="34" t="s">
        <v>340</v>
      </c>
      <c r="M44" s="33">
        <v>43.77</v>
      </c>
      <c r="N44" s="33">
        <v>43.77</v>
      </c>
      <c r="O44" s="33">
        <v>0</v>
      </c>
      <c r="P44" s="33">
        <v>0</v>
      </c>
      <c r="Q44" s="33">
        <v>0</v>
      </c>
      <c r="R44" s="33">
        <v>0</v>
      </c>
    </row>
    <row r="45" spans="1:18">
      <c r="A45" s="31"/>
      <c r="B45" s="31" t="s">
        <v>191</v>
      </c>
      <c r="C45" s="34" t="s">
        <v>341</v>
      </c>
      <c r="D45" s="99">
        <v>0</v>
      </c>
      <c r="E45" s="99">
        <v>0</v>
      </c>
      <c r="F45" s="99">
        <v>0</v>
      </c>
      <c r="G45" s="99">
        <v>452.4</v>
      </c>
      <c r="H45" s="99">
        <v>0</v>
      </c>
      <c r="I45" s="99">
        <v>452.4</v>
      </c>
      <c r="J45" s="31"/>
      <c r="K45" s="31" t="s">
        <v>248</v>
      </c>
      <c r="L45" s="34" t="s">
        <v>342</v>
      </c>
      <c r="M45" s="33">
        <v>16.48</v>
      </c>
      <c r="N45" s="33">
        <v>16.48</v>
      </c>
      <c r="O45" s="33">
        <v>0</v>
      </c>
      <c r="P45" s="33">
        <v>0</v>
      </c>
      <c r="Q45" s="33">
        <v>0</v>
      </c>
      <c r="R45" s="33">
        <v>0</v>
      </c>
    </row>
    <row r="46" spans="1:18">
      <c r="A46" s="30" t="s">
        <v>343</v>
      </c>
      <c r="B46" s="30" t="s">
        <v>279</v>
      </c>
      <c r="C46" s="32" t="s">
        <v>344</v>
      </c>
      <c r="D46" s="99">
        <v>0</v>
      </c>
      <c r="E46" s="99">
        <v>0</v>
      </c>
      <c r="F46" s="99">
        <v>0</v>
      </c>
      <c r="G46" s="99">
        <v>0</v>
      </c>
      <c r="H46" s="99">
        <v>0</v>
      </c>
      <c r="I46" s="99">
        <v>0</v>
      </c>
      <c r="J46" s="31"/>
      <c r="K46" s="31" t="s">
        <v>250</v>
      </c>
      <c r="L46" s="34" t="s">
        <v>306</v>
      </c>
      <c r="M46" s="33">
        <v>6.65</v>
      </c>
      <c r="N46" s="33">
        <v>6.65</v>
      </c>
      <c r="O46" s="33">
        <v>0</v>
      </c>
      <c r="P46" s="33">
        <v>0</v>
      </c>
      <c r="Q46" s="33">
        <v>0</v>
      </c>
      <c r="R46" s="33">
        <v>0</v>
      </c>
    </row>
    <row r="47" spans="1:18">
      <c r="A47" s="31"/>
      <c r="B47" s="31" t="s">
        <v>189</v>
      </c>
      <c r="C47" s="34" t="s">
        <v>345</v>
      </c>
      <c r="D47" s="99">
        <v>0</v>
      </c>
      <c r="E47" s="99">
        <v>0</v>
      </c>
      <c r="F47" s="99">
        <v>0</v>
      </c>
      <c r="G47" s="99">
        <v>0</v>
      </c>
      <c r="H47" s="99">
        <v>0</v>
      </c>
      <c r="I47" s="99">
        <v>0</v>
      </c>
      <c r="J47" s="31"/>
      <c r="K47" s="31" t="s">
        <v>252</v>
      </c>
      <c r="L47" s="34" t="s">
        <v>346</v>
      </c>
      <c r="M47" s="33">
        <v>14.6</v>
      </c>
      <c r="N47" s="33">
        <v>14.6</v>
      </c>
      <c r="O47" s="33">
        <v>0</v>
      </c>
      <c r="P47" s="33">
        <v>0</v>
      </c>
      <c r="Q47" s="33">
        <v>0</v>
      </c>
      <c r="R47" s="33">
        <v>0</v>
      </c>
    </row>
    <row r="48" spans="1:18">
      <c r="A48" s="31"/>
      <c r="B48" s="31" t="s">
        <v>191</v>
      </c>
      <c r="C48" s="34" t="s">
        <v>347</v>
      </c>
      <c r="D48" s="99">
        <v>0</v>
      </c>
      <c r="E48" s="99">
        <v>0</v>
      </c>
      <c r="F48" s="99">
        <v>0</v>
      </c>
      <c r="G48" s="99">
        <v>0</v>
      </c>
      <c r="H48" s="99">
        <v>0</v>
      </c>
      <c r="I48" s="99">
        <v>0</v>
      </c>
      <c r="J48" s="31"/>
      <c r="K48" s="31" t="s">
        <v>254</v>
      </c>
      <c r="L48" s="34" t="s">
        <v>348</v>
      </c>
      <c r="M48" s="33">
        <v>0</v>
      </c>
      <c r="N48" s="33">
        <v>0</v>
      </c>
      <c r="O48" s="33">
        <v>0</v>
      </c>
      <c r="P48" s="33">
        <v>0</v>
      </c>
      <c r="Q48" s="33">
        <v>0</v>
      </c>
      <c r="R48" s="33">
        <v>0</v>
      </c>
    </row>
    <row r="49" spans="1:18">
      <c r="A49" s="31"/>
      <c r="B49" s="31" t="s">
        <v>213</v>
      </c>
      <c r="C49" s="34" t="s">
        <v>349</v>
      </c>
      <c r="D49" s="99">
        <v>0</v>
      </c>
      <c r="E49" s="99">
        <v>0</v>
      </c>
      <c r="F49" s="99">
        <v>0</v>
      </c>
      <c r="G49" s="99">
        <v>0</v>
      </c>
      <c r="H49" s="99">
        <v>0</v>
      </c>
      <c r="I49" s="99">
        <v>0</v>
      </c>
      <c r="J49" s="31"/>
      <c r="K49" s="31" t="s">
        <v>213</v>
      </c>
      <c r="L49" s="34" t="s">
        <v>309</v>
      </c>
      <c r="M49" s="33">
        <v>2021.26</v>
      </c>
      <c r="N49" s="33">
        <v>0</v>
      </c>
      <c r="O49" s="33">
        <v>2021.26</v>
      </c>
      <c r="P49" s="33">
        <v>450</v>
      </c>
      <c r="Q49" s="33">
        <v>0</v>
      </c>
      <c r="R49" s="33">
        <v>450</v>
      </c>
    </row>
    <row r="50" spans="1:18">
      <c r="A50" s="30" t="s">
        <v>350</v>
      </c>
      <c r="B50" s="31" t="s">
        <v>279</v>
      </c>
      <c r="C50" s="32" t="s">
        <v>351</v>
      </c>
      <c r="D50" s="99">
        <v>0</v>
      </c>
      <c r="E50" s="99">
        <v>0</v>
      </c>
      <c r="F50" s="99">
        <v>0</v>
      </c>
      <c r="G50" s="99">
        <v>0</v>
      </c>
      <c r="H50" s="99">
        <v>0</v>
      </c>
      <c r="I50" s="99">
        <v>0</v>
      </c>
      <c r="J50" s="30" t="s">
        <v>352</v>
      </c>
      <c r="K50" s="30" t="s">
        <v>279</v>
      </c>
      <c r="L50" s="32" t="s">
        <v>101</v>
      </c>
      <c r="M50" s="33">
        <v>236.44</v>
      </c>
      <c r="N50" s="33">
        <v>236.44</v>
      </c>
      <c r="O50" s="33">
        <f t="shared" ref="O50:R50" si="5">SUM(O51:O61)</f>
        <v>0</v>
      </c>
      <c r="P50" s="33">
        <f t="shared" si="5"/>
        <v>0</v>
      </c>
      <c r="Q50" s="33">
        <f t="shared" si="5"/>
        <v>0</v>
      </c>
      <c r="R50" s="33">
        <f t="shared" si="5"/>
        <v>0</v>
      </c>
    </row>
    <row r="51" spans="1:18">
      <c r="A51" s="31"/>
      <c r="B51" s="31" t="s">
        <v>189</v>
      </c>
      <c r="C51" s="34" t="s">
        <v>353</v>
      </c>
      <c r="D51" s="99">
        <v>0</v>
      </c>
      <c r="E51" s="99">
        <v>0</v>
      </c>
      <c r="F51" s="99">
        <v>0</v>
      </c>
      <c r="G51" s="99">
        <v>0</v>
      </c>
      <c r="H51" s="99">
        <v>0</v>
      </c>
      <c r="I51" s="99">
        <v>0</v>
      </c>
      <c r="J51" s="31"/>
      <c r="K51" s="31" t="s">
        <v>189</v>
      </c>
      <c r="L51" s="34" t="s">
        <v>354</v>
      </c>
      <c r="M51" s="33">
        <v>24.16</v>
      </c>
      <c r="N51" s="33">
        <v>24.16</v>
      </c>
      <c r="O51" s="33">
        <v>0</v>
      </c>
      <c r="P51" s="33">
        <v>0</v>
      </c>
      <c r="Q51" s="33">
        <v>0</v>
      </c>
      <c r="R51" s="33">
        <v>0</v>
      </c>
    </row>
    <row r="52" spans="1:18">
      <c r="A52" s="31"/>
      <c r="B52" s="31" t="s">
        <v>191</v>
      </c>
      <c r="C52" s="34" t="s">
        <v>355</v>
      </c>
      <c r="D52" s="99">
        <v>0</v>
      </c>
      <c r="E52" s="99">
        <v>0</v>
      </c>
      <c r="F52" s="99">
        <v>0</v>
      </c>
      <c r="G52" s="99">
        <v>0</v>
      </c>
      <c r="H52" s="99">
        <v>0</v>
      </c>
      <c r="I52" s="99">
        <v>0</v>
      </c>
      <c r="J52" s="31"/>
      <c r="K52" s="31" t="s">
        <v>191</v>
      </c>
      <c r="L52" s="34" t="s">
        <v>356</v>
      </c>
      <c r="M52" s="33">
        <v>120.15</v>
      </c>
      <c r="N52" s="33">
        <v>120.15</v>
      </c>
      <c r="O52" s="33">
        <v>0</v>
      </c>
      <c r="P52" s="33">
        <v>0</v>
      </c>
      <c r="Q52" s="33">
        <v>0</v>
      </c>
      <c r="R52" s="33">
        <v>0</v>
      </c>
    </row>
    <row r="53" spans="1:18">
      <c r="A53" s="30" t="s">
        <v>357</v>
      </c>
      <c r="B53" s="30" t="s">
        <v>279</v>
      </c>
      <c r="C53" s="32" t="s">
        <v>101</v>
      </c>
      <c r="D53" s="99">
        <v>236.44</v>
      </c>
      <c r="E53" s="99">
        <v>236.44</v>
      </c>
      <c r="F53" s="99">
        <v>0</v>
      </c>
      <c r="G53" s="99">
        <v>0</v>
      </c>
      <c r="H53" s="99">
        <v>0</v>
      </c>
      <c r="I53" s="99">
        <v>0</v>
      </c>
      <c r="J53" s="31"/>
      <c r="K53" s="31" t="s">
        <v>193</v>
      </c>
      <c r="L53" s="34" t="s">
        <v>358</v>
      </c>
      <c r="M53" s="33">
        <v>0</v>
      </c>
      <c r="N53" s="33">
        <v>0</v>
      </c>
      <c r="O53" s="33">
        <v>0</v>
      </c>
      <c r="P53" s="33">
        <v>0</v>
      </c>
      <c r="Q53" s="33">
        <v>0</v>
      </c>
      <c r="R53" s="33">
        <v>0</v>
      </c>
    </row>
    <row r="54" spans="1:18">
      <c r="A54" s="31"/>
      <c r="B54" s="31" t="s">
        <v>189</v>
      </c>
      <c r="C54" s="34" t="s">
        <v>359</v>
      </c>
      <c r="D54" s="99">
        <v>92.14</v>
      </c>
      <c r="E54" s="99">
        <v>92.14</v>
      </c>
      <c r="F54" s="99">
        <v>0</v>
      </c>
      <c r="G54" s="99">
        <v>0</v>
      </c>
      <c r="H54" s="99">
        <v>0</v>
      </c>
      <c r="I54" s="99">
        <v>0</v>
      </c>
      <c r="J54" s="31"/>
      <c r="K54" s="31" t="s">
        <v>218</v>
      </c>
      <c r="L54" s="34" t="s">
        <v>360</v>
      </c>
      <c r="M54" s="33">
        <v>0</v>
      </c>
      <c r="N54" s="33">
        <v>0</v>
      </c>
      <c r="O54" s="33">
        <v>0</v>
      </c>
      <c r="P54" s="33">
        <v>0</v>
      </c>
      <c r="Q54" s="33">
        <v>0</v>
      </c>
      <c r="R54" s="33">
        <v>0</v>
      </c>
    </row>
    <row r="55" spans="1:18">
      <c r="A55" s="31"/>
      <c r="B55" s="31" t="s">
        <v>191</v>
      </c>
      <c r="C55" s="34" t="s">
        <v>361</v>
      </c>
      <c r="D55" s="99">
        <v>0</v>
      </c>
      <c r="E55" s="99">
        <v>0</v>
      </c>
      <c r="F55" s="99">
        <v>0</v>
      </c>
      <c r="G55" s="99">
        <v>0</v>
      </c>
      <c r="H55" s="99">
        <v>0</v>
      </c>
      <c r="I55" s="99">
        <v>0</v>
      </c>
      <c r="J55" s="31"/>
      <c r="K55" s="31" t="s">
        <v>220</v>
      </c>
      <c r="L55" s="34" t="s">
        <v>362</v>
      </c>
      <c r="M55" s="33">
        <v>0</v>
      </c>
      <c r="N55" s="33">
        <v>0</v>
      </c>
      <c r="O55" s="33">
        <v>0</v>
      </c>
      <c r="P55" s="33">
        <v>0</v>
      </c>
      <c r="Q55" s="33">
        <v>0</v>
      </c>
      <c r="R55" s="33">
        <v>0</v>
      </c>
    </row>
    <row r="56" spans="1:18">
      <c r="A56" s="31"/>
      <c r="B56" s="31" t="s">
        <v>193</v>
      </c>
      <c r="C56" s="34" t="s">
        <v>363</v>
      </c>
      <c r="D56" s="99">
        <v>0</v>
      </c>
      <c r="E56" s="99">
        <v>0</v>
      </c>
      <c r="F56" s="99">
        <v>0</v>
      </c>
      <c r="G56" s="99">
        <v>0</v>
      </c>
      <c r="H56" s="99">
        <v>0</v>
      </c>
      <c r="I56" s="99">
        <v>0</v>
      </c>
      <c r="J56" s="31"/>
      <c r="K56" s="31" t="s">
        <v>195</v>
      </c>
      <c r="L56" s="34" t="s">
        <v>364</v>
      </c>
      <c r="M56" s="33">
        <v>0</v>
      </c>
      <c r="N56" s="33">
        <v>0</v>
      </c>
      <c r="O56" s="33">
        <v>0</v>
      </c>
      <c r="P56" s="33">
        <v>0</v>
      </c>
      <c r="Q56" s="33">
        <v>0</v>
      </c>
      <c r="R56" s="33">
        <v>0</v>
      </c>
    </row>
    <row r="57" spans="1:18">
      <c r="A57" s="31"/>
      <c r="B57" s="31" t="s">
        <v>220</v>
      </c>
      <c r="C57" s="34" t="s">
        <v>365</v>
      </c>
      <c r="D57" s="99">
        <v>144.31</v>
      </c>
      <c r="E57" s="99">
        <v>144.31</v>
      </c>
      <c r="F57" s="99">
        <v>0</v>
      </c>
      <c r="G57" s="99">
        <v>0</v>
      </c>
      <c r="H57" s="99">
        <v>0</v>
      </c>
      <c r="I57" s="99">
        <v>0</v>
      </c>
      <c r="J57" s="31"/>
      <c r="K57" s="31" t="s">
        <v>197</v>
      </c>
      <c r="L57" s="34" t="s">
        <v>366</v>
      </c>
      <c r="M57" s="33">
        <v>92.14</v>
      </c>
      <c r="N57" s="33">
        <v>92.14</v>
      </c>
      <c r="O57" s="33">
        <v>0</v>
      </c>
      <c r="P57" s="33">
        <v>0</v>
      </c>
      <c r="Q57" s="33">
        <v>0</v>
      </c>
      <c r="R57" s="33">
        <v>0</v>
      </c>
    </row>
    <row r="58" spans="1:18">
      <c r="A58" s="31"/>
      <c r="B58" s="31" t="s">
        <v>213</v>
      </c>
      <c r="C58" s="34" t="s">
        <v>367</v>
      </c>
      <c r="D58" s="99">
        <v>0</v>
      </c>
      <c r="E58" s="99">
        <v>0</v>
      </c>
      <c r="F58" s="99">
        <v>0</v>
      </c>
      <c r="G58" s="99">
        <v>0</v>
      </c>
      <c r="H58" s="99">
        <v>0</v>
      </c>
      <c r="I58" s="99">
        <v>0</v>
      </c>
      <c r="J58" s="31"/>
      <c r="K58" s="31" t="s">
        <v>199</v>
      </c>
      <c r="L58" s="34" t="s">
        <v>361</v>
      </c>
      <c r="M58" s="33">
        <v>0</v>
      </c>
      <c r="N58" s="33">
        <v>0</v>
      </c>
      <c r="O58" s="33">
        <v>0</v>
      </c>
      <c r="P58" s="33">
        <v>0</v>
      </c>
      <c r="Q58" s="33">
        <v>0</v>
      </c>
      <c r="R58" s="33">
        <v>0</v>
      </c>
    </row>
    <row r="59" spans="1:18">
      <c r="A59" s="30" t="s">
        <v>368</v>
      </c>
      <c r="B59" s="30" t="s">
        <v>279</v>
      </c>
      <c r="C59" s="32" t="s">
        <v>369</v>
      </c>
      <c r="D59" s="99">
        <v>0</v>
      </c>
      <c r="E59" s="99">
        <v>0</v>
      </c>
      <c r="F59" s="99">
        <v>0</v>
      </c>
      <c r="G59" s="99">
        <v>0</v>
      </c>
      <c r="H59" s="99">
        <v>0</v>
      </c>
      <c r="I59" s="99">
        <v>0</v>
      </c>
      <c r="J59" s="31"/>
      <c r="K59" s="31" t="s">
        <v>201</v>
      </c>
      <c r="L59" s="34" t="s">
        <v>370</v>
      </c>
      <c r="M59" s="33">
        <v>0</v>
      </c>
      <c r="N59" s="33">
        <v>0</v>
      </c>
      <c r="O59" s="33">
        <v>0</v>
      </c>
      <c r="P59" s="33">
        <v>0</v>
      </c>
      <c r="Q59" s="33">
        <v>0</v>
      </c>
      <c r="R59" s="33">
        <v>0</v>
      </c>
    </row>
    <row r="60" spans="1:18">
      <c r="A60" s="31"/>
      <c r="B60" s="31" t="s">
        <v>191</v>
      </c>
      <c r="C60" s="34" t="s">
        <v>371</v>
      </c>
      <c r="D60" s="99">
        <v>0</v>
      </c>
      <c r="E60" s="99">
        <v>0</v>
      </c>
      <c r="F60" s="99">
        <v>0</v>
      </c>
      <c r="G60" s="99">
        <v>0</v>
      </c>
      <c r="H60" s="99">
        <v>0</v>
      </c>
      <c r="I60" s="99">
        <v>0</v>
      </c>
      <c r="J60" s="31"/>
      <c r="K60" s="31" t="s">
        <v>203</v>
      </c>
      <c r="L60" s="34" t="s">
        <v>363</v>
      </c>
      <c r="M60" s="33">
        <v>0</v>
      </c>
      <c r="N60" s="33">
        <v>0</v>
      </c>
      <c r="O60" s="33">
        <v>0</v>
      </c>
      <c r="P60" s="33">
        <v>0</v>
      </c>
      <c r="Q60" s="33">
        <v>0</v>
      </c>
      <c r="R60" s="33">
        <v>0</v>
      </c>
    </row>
    <row r="61" spans="1:18">
      <c r="A61" s="31"/>
      <c r="B61" s="31" t="s">
        <v>193</v>
      </c>
      <c r="C61" s="34" t="s">
        <v>372</v>
      </c>
      <c r="D61" s="99">
        <v>0</v>
      </c>
      <c r="E61" s="99">
        <v>0</v>
      </c>
      <c r="F61" s="99">
        <v>0</v>
      </c>
      <c r="G61" s="99">
        <v>0</v>
      </c>
      <c r="H61" s="99">
        <v>0</v>
      </c>
      <c r="I61" s="99">
        <v>0</v>
      </c>
      <c r="J61" s="31"/>
      <c r="K61" s="31" t="s">
        <v>213</v>
      </c>
      <c r="L61" s="34" t="s">
        <v>373</v>
      </c>
      <c r="M61" s="33">
        <v>0</v>
      </c>
      <c r="N61" s="33">
        <v>0</v>
      </c>
      <c r="O61" s="33">
        <v>0</v>
      </c>
      <c r="P61" s="33">
        <v>0</v>
      </c>
      <c r="Q61" s="33">
        <v>0</v>
      </c>
      <c r="R61" s="33">
        <v>0</v>
      </c>
    </row>
    <row r="62" spans="1:18">
      <c r="A62" s="30" t="s">
        <v>374</v>
      </c>
      <c r="B62" s="30" t="s">
        <v>279</v>
      </c>
      <c r="C62" s="32" t="s">
        <v>375</v>
      </c>
      <c r="D62" s="99">
        <v>0</v>
      </c>
      <c r="E62" s="99">
        <v>0</v>
      </c>
      <c r="F62" s="99">
        <v>0</v>
      </c>
      <c r="G62" s="99">
        <v>1190.43</v>
      </c>
      <c r="H62" s="99">
        <v>0</v>
      </c>
      <c r="I62" s="99">
        <v>1190.43</v>
      </c>
      <c r="J62" s="30" t="s">
        <v>376</v>
      </c>
      <c r="K62" s="30" t="s">
        <v>279</v>
      </c>
      <c r="L62" s="32" t="s">
        <v>839</v>
      </c>
      <c r="M62" s="33">
        <f>SUM(M63:M66)</f>
        <v>0</v>
      </c>
      <c r="N62" s="33">
        <f t="shared" ref="N62:R62" si="6">SUM(N63:N66)</f>
        <v>0</v>
      </c>
      <c r="O62" s="33">
        <f t="shared" si="6"/>
        <v>0</v>
      </c>
      <c r="P62" s="33">
        <f t="shared" si="6"/>
        <v>1190.43</v>
      </c>
      <c r="Q62" s="33">
        <f t="shared" si="6"/>
        <v>0</v>
      </c>
      <c r="R62" s="33">
        <f t="shared" si="6"/>
        <v>1190.43</v>
      </c>
    </row>
    <row r="63" spans="1:18">
      <c r="A63" s="31"/>
      <c r="B63" s="31" t="s">
        <v>189</v>
      </c>
      <c r="C63" s="34" t="s">
        <v>377</v>
      </c>
      <c r="D63" s="99">
        <v>0</v>
      </c>
      <c r="E63" s="99">
        <v>0</v>
      </c>
      <c r="F63" s="99">
        <v>0</v>
      </c>
      <c r="G63" s="99">
        <v>1190.43</v>
      </c>
      <c r="H63" s="99">
        <v>0</v>
      </c>
      <c r="I63" s="99">
        <v>1190.43</v>
      </c>
      <c r="J63" s="31"/>
      <c r="K63" s="31" t="s">
        <v>189</v>
      </c>
      <c r="L63" s="34" t="s">
        <v>845</v>
      </c>
      <c r="M63" s="33">
        <v>0</v>
      </c>
      <c r="N63" s="33">
        <v>0</v>
      </c>
      <c r="O63" s="33">
        <v>0</v>
      </c>
      <c r="P63" s="33">
        <v>1190.43</v>
      </c>
      <c r="Q63" s="33">
        <v>0</v>
      </c>
      <c r="R63" s="33">
        <v>1190.43</v>
      </c>
    </row>
    <row r="64" spans="1:18">
      <c r="A64" s="31"/>
      <c r="B64" s="31" t="s">
        <v>191</v>
      </c>
      <c r="C64" s="34" t="s">
        <v>378</v>
      </c>
      <c r="D64" s="99">
        <v>0</v>
      </c>
      <c r="E64" s="99">
        <v>0</v>
      </c>
      <c r="F64" s="99">
        <v>0</v>
      </c>
      <c r="G64" s="99">
        <v>0</v>
      </c>
      <c r="H64" s="99">
        <v>0</v>
      </c>
      <c r="I64" s="99">
        <v>0</v>
      </c>
      <c r="J64" s="31"/>
      <c r="K64" s="31" t="s">
        <v>191</v>
      </c>
      <c r="L64" s="34" t="s">
        <v>846</v>
      </c>
      <c r="M64" s="33">
        <v>0</v>
      </c>
      <c r="N64" s="33">
        <v>0</v>
      </c>
      <c r="O64" s="33">
        <v>0</v>
      </c>
      <c r="P64" s="33">
        <v>0</v>
      </c>
      <c r="Q64" s="33">
        <v>0</v>
      </c>
      <c r="R64" s="33">
        <v>0</v>
      </c>
    </row>
    <row r="65" spans="1:18">
      <c r="A65" s="31"/>
      <c r="B65" s="31" t="s">
        <v>193</v>
      </c>
      <c r="C65" s="34" t="s">
        <v>379</v>
      </c>
      <c r="D65" s="99">
        <v>0</v>
      </c>
      <c r="E65" s="99">
        <v>0</v>
      </c>
      <c r="F65" s="99">
        <v>0</v>
      </c>
      <c r="G65" s="99">
        <v>0</v>
      </c>
      <c r="H65" s="99">
        <v>0</v>
      </c>
      <c r="I65" s="99">
        <v>0</v>
      </c>
      <c r="J65" s="31"/>
      <c r="K65" s="31" t="s">
        <v>193</v>
      </c>
      <c r="L65" s="34" t="s">
        <v>379</v>
      </c>
      <c r="M65" s="33">
        <v>0</v>
      </c>
      <c r="N65" s="33">
        <v>0</v>
      </c>
      <c r="O65" s="33">
        <v>0</v>
      </c>
      <c r="P65" s="33">
        <v>0</v>
      </c>
      <c r="Q65" s="33">
        <v>0</v>
      </c>
      <c r="R65" s="33">
        <v>0</v>
      </c>
    </row>
    <row r="66" spans="1:18">
      <c r="A66" s="31"/>
      <c r="B66" s="31" t="s">
        <v>218</v>
      </c>
      <c r="C66" s="34" t="s">
        <v>380</v>
      </c>
      <c r="D66" s="99">
        <v>0</v>
      </c>
      <c r="E66" s="99">
        <v>0</v>
      </c>
      <c r="F66" s="99">
        <v>0</v>
      </c>
      <c r="G66" s="99">
        <v>0</v>
      </c>
      <c r="H66" s="99">
        <v>0</v>
      </c>
      <c r="I66" s="99">
        <v>0</v>
      </c>
      <c r="J66" s="31"/>
      <c r="K66" s="31" t="s">
        <v>218</v>
      </c>
      <c r="L66" s="34" t="s">
        <v>380</v>
      </c>
      <c r="M66" s="33">
        <v>0</v>
      </c>
      <c r="N66" s="33">
        <v>0</v>
      </c>
      <c r="O66" s="33">
        <v>0</v>
      </c>
      <c r="P66" s="33">
        <v>0</v>
      </c>
      <c r="Q66" s="33">
        <v>0</v>
      </c>
      <c r="R66" s="33">
        <v>0</v>
      </c>
    </row>
    <row r="67" spans="1:18">
      <c r="A67" s="30" t="s">
        <v>381</v>
      </c>
      <c r="B67" s="30" t="s">
        <v>279</v>
      </c>
      <c r="C67" s="32" t="s">
        <v>382</v>
      </c>
      <c r="D67" s="99">
        <v>0</v>
      </c>
      <c r="E67" s="99">
        <v>0</v>
      </c>
      <c r="F67" s="99">
        <v>0</v>
      </c>
      <c r="G67" s="99">
        <v>0</v>
      </c>
      <c r="H67" s="99">
        <v>0</v>
      </c>
      <c r="I67" s="99">
        <v>0</v>
      </c>
      <c r="J67" s="30" t="s">
        <v>383</v>
      </c>
      <c r="K67" s="30" t="s">
        <v>279</v>
      </c>
      <c r="L67" s="32" t="s">
        <v>840</v>
      </c>
      <c r="M67" s="33">
        <f>SUM(M68:M79)</f>
        <v>0</v>
      </c>
      <c r="N67" s="33">
        <f t="shared" ref="N67:R67" si="7">SUM(N68:N79)</f>
        <v>0</v>
      </c>
      <c r="O67" s="33">
        <f t="shared" si="7"/>
        <v>0</v>
      </c>
      <c r="P67" s="33">
        <f t="shared" si="7"/>
        <v>452.4</v>
      </c>
      <c r="Q67" s="33">
        <f t="shared" si="7"/>
        <v>0</v>
      </c>
      <c r="R67" s="33">
        <f t="shared" si="7"/>
        <v>452.4</v>
      </c>
    </row>
    <row r="68" spans="1:18">
      <c r="A68" s="31"/>
      <c r="B68" s="31" t="s">
        <v>189</v>
      </c>
      <c r="C68" s="34" t="s">
        <v>384</v>
      </c>
      <c r="D68" s="99">
        <v>0</v>
      </c>
      <c r="E68" s="99">
        <v>0</v>
      </c>
      <c r="F68" s="99">
        <v>0</v>
      </c>
      <c r="G68" s="99">
        <v>0</v>
      </c>
      <c r="H68" s="99">
        <v>0</v>
      </c>
      <c r="I68" s="99">
        <v>0</v>
      </c>
      <c r="J68" s="31"/>
      <c r="K68" s="31" t="s">
        <v>189</v>
      </c>
      <c r="L68" s="34" t="s">
        <v>385</v>
      </c>
      <c r="M68" s="33">
        <v>0</v>
      </c>
      <c r="N68" s="33">
        <v>0</v>
      </c>
      <c r="O68" s="33">
        <v>0</v>
      </c>
      <c r="P68" s="33">
        <v>0</v>
      </c>
      <c r="Q68" s="33">
        <v>0</v>
      </c>
      <c r="R68" s="33">
        <v>0</v>
      </c>
    </row>
    <row r="69" spans="1:18">
      <c r="A69" s="31"/>
      <c r="B69" s="31" t="s">
        <v>191</v>
      </c>
      <c r="C69" s="34" t="s">
        <v>386</v>
      </c>
      <c r="D69" s="99">
        <v>0</v>
      </c>
      <c r="E69" s="99">
        <v>0</v>
      </c>
      <c r="F69" s="99">
        <v>0</v>
      </c>
      <c r="G69" s="99">
        <v>0</v>
      </c>
      <c r="H69" s="99">
        <v>0</v>
      </c>
      <c r="I69" s="99">
        <v>0</v>
      </c>
      <c r="J69" s="31"/>
      <c r="K69" s="31" t="s">
        <v>191</v>
      </c>
      <c r="L69" s="34" t="s">
        <v>387</v>
      </c>
      <c r="M69" s="33">
        <v>0</v>
      </c>
      <c r="N69" s="33">
        <v>0</v>
      </c>
      <c r="O69" s="33">
        <v>0</v>
      </c>
      <c r="P69" s="33">
        <v>0</v>
      </c>
      <c r="Q69" s="33">
        <v>0</v>
      </c>
      <c r="R69" s="33">
        <v>0</v>
      </c>
    </row>
    <row r="70" spans="1:18">
      <c r="A70" s="30" t="s">
        <v>388</v>
      </c>
      <c r="B70" s="30" t="s">
        <v>279</v>
      </c>
      <c r="C70" s="32" t="s">
        <v>389</v>
      </c>
      <c r="D70" s="99">
        <v>0</v>
      </c>
      <c r="E70" s="99">
        <v>0</v>
      </c>
      <c r="F70" s="99">
        <v>0</v>
      </c>
      <c r="G70" s="99">
        <v>0</v>
      </c>
      <c r="H70" s="99">
        <v>0</v>
      </c>
      <c r="I70" s="99">
        <v>0</v>
      </c>
      <c r="J70" s="31"/>
      <c r="K70" s="31" t="s">
        <v>193</v>
      </c>
      <c r="L70" s="34" t="s">
        <v>390</v>
      </c>
      <c r="M70" s="33">
        <v>0</v>
      </c>
      <c r="N70" s="33">
        <v>0</v>
      </c>
      <c r="O70" s="33">
        <v>0</v>
      </c>
      <c r="P70" s="33">
        <v>0</v>
      </c>
      <c r="Q70" s="33">
        <v>0</v>
      </c>
      <c r="R70" s="33">
        <v>0</v>
      </c>
    </row>
    <row r="71" spans="1:18">
      <c r="A71" s="31"/>
      <c r="B71" s="31" t="s">
        <v>189</v>
      </c>
      <c r="C71" s="34" t="s">
        <v>391</v>
      </c>
      <c r="D71" s="99">
        <v>0</v>
      </c>
      <c r="E71" s="99">
        <v>0</v>
      </c>
      <c r="F71" s="99">
        <v>0</v>
      </c>
      <c r="G71" s="99">
        <v>0</v>
      </c>
      <c r="H71" s="99">
        <v>0</v>
      </c>
      <c r="I71" s="99">
        <v>0</v>
      </c>
      <c r="J71" s="31"/>
      <c r="K71" s="31" t="s">
        <v>220</v>
      </c>
      <c r="L71" s="34" t="s">
        <v>315</v>
      </c>
      <c r="M71" s="33">
        <v>0</v>
      </c>
      <c r="N71" s="33">
        <v>0</v>
      </c>
      <c r="O71" s="33">
        <v>0</v>
      </c>
      <c r="P71" s="33">
        <v>452.4</v>
      </c>
      <c r="Q71" s="33">
        <v>0</v>
      </c>
      <c r="R71" s="33">
        <v>452.4</v>
      </c>
    </row>
    <row r="72" spans="1:18">
      <c r="A72" s="31"/>
      <c r="B72" s="31" t="s">
        <v>191</v>
      </c>
      <c r="C72" s="34" t="s">
        <v>392</v>
      </c>
      <c r="D72" s="99">
        <v>0</v>
      </c>
      <c r="E72" s="99">
        <v>0</v>
      </c>
      <c r="F72" s="99">
        <v>0</v>
      </c>
      <c r="G72" s="99">
        <v>0</v>
      </c>
      <c r="H72" s="99">
        <v>0</v>
      </c>
      <c r="I72" s="99">
        <v>0</v>
      </c>
      <c r="J72" s="31"/>
      <c r="K72" s="31" t="s">
        <v>195</v>
      </c>
      <c r="L72" s="34" t="s">
        <v>322</v>
      </c>
      <c r="M72" s="33">
        <v>0</v>
      </c>
      <c r="N72" s="33">
        <v>0</v>
      </c>
      <c r="O72" s="33">
        <v>0</v>
      </c>
      <c r="P72" s="33">
        <v>0</v>
      </c>
      <c r="Q72" s="33">
        <v>0</v>
      </c>
      <c r="R72" s="33">
        <v>0</v>
      </c>
    </row>
    <row r="73" spans="1:18">
      <c r="A73" s="31"/>
      <c r="B73" s="31" t="s">
        <v>193</v>
      </c>
      <c r="C73" s="34" t="s">
        <v>393</v>
      </c>
      <c r="D73" s="99">
        <v>0</v>
      </c>
      <c r="E73" s="99">
        <v>0</v>
      </c>
      <c r="F73" s="99">
        <v>0</v>
      </c>
      <c r="G73" s="99">
        <v>0</v>
      </c>
      <c r="H73" s="99">
        <v>0</v>
      </c>
      <c r="I73" s="99">
        <v>0</v>
      </c>
      <c r="J73" s="31"/>
      <c r="K73" s="31" t="s">
        <v>197</v>
      </c>
      <c r="L73" s="34" t="s">
        <v>394</v>
      </c>
      <c r="M73" s="33">
        <v>0</v>
      </c>
      <c r="N73" s="33">
        <v>0</v>
      </c>
      <c r="O73" s="33">
        <v>0</v>
      </c>
      <c r="P73" s="33">
        <v>0</v>
      </c>
      <c r="Q73" s="33">
        <v>0</v>
      </c>
      <c r="R73" s="33">
        <v>0</v>
      </c>
    </row>
    <row r="74" spans="1:18">
      <c r="A74" s="31"/>
      <c r="B74" s="31" t="s">
        <v>218</v>
      </c>
      <c r="C74" s="34" t="s">
        <v>395</v>
      </c>
      <c r="D74" s="99">
        <v>0</v>
      </c>
      <c r="E74" s="99">
        <v>0</v>
      </c>
      <c r="F74" s="99">
        <v>0</v>
      </c>
      <c r="G74" s="99">
        <v>0</v>
      </c>
      <c r="H74" s="99">
        <v>0</v>
      </c>
      <c r="I74" s="99">
        <v>0</v>
      </c>
      <c r="J74" s="31"/>
      <c r="K74" s="31" t="s">
        <v>199</v>
      </c>
      <c r="L74" s="34" t="s">
        <v>396</v>
      </c>
      <c r="M74" s="33">
        <v>0</v>
      </c>
      <c r="N74" s="33">
        <v>0</v>
      </c>
      <c r="O74" s="33">
        <v>0</v>
      </c>
      <c r="P74" s="33">
        <v>0</v>
      </c>
      <c r="Q74" s="33">
        <v>0</v>
      </c>
      <c r="R74" s="33">
        <v>0</v>
      </c>
    </row>
    <row r="75" spans="1:18">
      <c r="A75" s="30" t="s">
        <v>397</v>
      </c>
      <c r="B75" s="30" t="s">
        <v>279</v>
      </c>
      <c r="C75" s="32" t="s">
        <v>398</v>
      </c>
      <c r="D75" s="99">
        <v>0</v>
      </c>
      <c r="E75" s="99">
        <v>0</v>
      </c>
      <c r="F75" s="99">
        <v>0</v>
      </c>
      <c r="G75" s="99">
        <v>0</v>
      </c>
      <c r="H75" s="99">
        <v>0</v>
      </c>
      <c r="I75" s="99">
        <v>0</v>
      </c>
      <c r="J75" s="31"/>
      <c r="K75" s="31" t="s">
        <v>209</v>
      </c>
      <c r="L75" s="34" t="s">
        <v>316</v>
      </c>
      <c r="M75" s="33">
        <v>0</v>
      </c>
      <c r="N75" s="33">
        <v>0</v>
      </c>
      <c r="O75" s="33">
        <v>0</v>
      </c>
      <c r="P75" s="33">
        <v>0</v>
      </c>
      <c r="Q75" s="33">
        <v>0</v>
      </c>
      <c r="R75" s="33">
        <v>0</v>
      </c>
    </row>
    <row r="76" spans="1:18">
      <c r="A76" s="31"/>
      <c r="B76" s="31" t="s">
        <v>189</v>
      </c>
      <c r="C76" s="34" t="s">
        <v>399</v>
      </c>
      <c r="D76" s="99">
        <v>0</v>
      </c>
      <c r="E76" s="99">
        <v>0</v>
      </c>
      <c r="F76" s="99">
        <v>0</v>
      </c>
      <c r="G76" s="99">
        <v>0</v>
      </c>
      <c r="H76" s="99">
        <v>0</v>
      </c>
      <c r="I76" s="99">
        <v>0</v>
      </c>
      <c r="J76" s="31"/>
      <c r="K76" s="31" t="s">
        <v>400</v>
      </c>
      <c r="L76" s="34" t="s">
        <v>401</v>
      </c>
      <c r="M76" s="33">
        <v>0</v>
      </c>
      <c r="N76" s="33">
        <v>0</v>
      </c>
      <c r="O76" s="33">
        <v>0</v>
      </c>
      <c r="P76" s="33">
        <v>0</v>
      </c>
      <c r="Q76" s="33">
        <v>0</v>
      </c>
      <c r="R76" s="33">
        <v>0</v>
      </c>
    </row>
    <row r="77" spans="1:18">
      <c r="A77" s="31"/>
      <c r="B77" s="31" t="s">
        <v>191</v>
      </c>
      <c r="C77" s="34" t="s">
        <v>402</v>
      </c>
      <c r="D77" s="99">
        <v>0</v>
      </c>
      <c r="E77" s="99">
        <v>0</v>
      </c>
      <c r="F77" s="99">
        <v>0</v>
      </c>
      <c r="G77" s="99">
        <v>0</v>
      </c>
      <c r="H77" s="99">
        <v>0</v>
      </c>
      <c r="I77" s="99">
        <v>0</v>
      </c>
      <c r="J77" s="31"/>
      <c r="K77" s="31" t="s">
        <v>403</v>
      </c>
      <c r="L77" s="34" t="s">
        <v>404</v>
      </c>
      <c r="M77" s="33">
        <v>0</v>
      </c>
      <c r="N77" s="33">
        <v>0</v>
      </c>
      <c r="O77" s="33">
        <v>0</v>
      </c>
      <c r="P77" s="33">
        <v>0</v>
      </c>
      <c r="Q77" s="33">
        <v>0</v>
      </c>
      <c r="R77" s="33">
        <v>0</v>
      </c>
    </row>
    <row r="78" spans="1:18">
      <c r="A78" s="30" t="s">
        <v>405</v>
      </c>
      <c r="B78" s="30" t="s">
        <v>279</v>
      </c>
      <c r="C78" s="32" t="s">
        <v>406</v>
      </c>
      <c r="D78" s="99">
        <v>5</v>
      </c>
      <c r="E78" s="99">
        <v>0</v>
      </c>
      <c r="F78" s="99">
        <v>5</v>
      </c>
      <c r="G78" s="99">
        <v>0</v>
      </c>
      <c r="H78" s="99">
        <v>0</v>
      </c>
      <c r="I78" s="99">
        <v>0</v>
      </c>
      <c r="J78" s="31"/>
      <c r="K78" s="31" t="s">
        <v>407</v>
      </c>
      <c r="L78" s="34" t="s">
        <v>408</v>
      </c>
      <c r="M78" s="33">
        <v>0</v>
      </c>
      <c r="N78" s="33">
        <v>0</v>
      </c>
      <c r="O78" s="33">
        <v>0</v>
      </c>
      <c r="P78" s="33">
        <v>0</v>
      </c>
      <c r="Q78" s="33">
        <v>0</v>
      </c>
      <c r="R78" s="33">
        <v>0</v>
      </c>
    </row>
    <row r="79" spans="1:18">
      <c r="A79" s="31"/>
      <c r="B79" s="31" t="s">
        <v>195</v>
      </c>
      <c r="C79" s="34" t="s">
        <v>409</v>
      </c>
      <c r="D79" s="99">
        <v>0</v>
      </c>
      <c r="E79" s="99">
        <v>0</v>
      </c>
      <c r="F79" s="99">
        <v>0</v>
      </c>
      <c r="G79" s="99">
        <v>0</v>
      </c>
      <c r="H79" s="99">
        <v>0</v>
      </c>
      <c r="I79" s="99">
        <v>0</v>
      </c>
      <c r="J79" s="31"/>
      <c r="K79" s="31" t="s">
        <v>213</v>
      </c>
      <c r="L79" s="34" t="s">
        <v>410</v>
      </c>
      <c r="M79" s="33">
        <v>0</v>
      </c>
      <c r="N79" s="33">
        <v>0</v>
      </c>
      <c r="O79" s="33">
        <v>0</v>
      </c>
      <c r="P79" s="33">
        <v>0</v>
      </c>
      <c r="Q79" s="33">
        <v>0</v>
      </c>
      <c r="R79" s="33">
        <v>0</v>
      </c>
    </row>
    <row r="80" spans="1:18">
      <c r="A80" s="31"/>
      <c r="B80" s="31" t="s">
        <v>197</v>
      </c>
      <c r="C80" s="34" t="s">
        <v>411</v>
      </c>
      <c r="D80" s="99">
        <v>0</v>
      </c>
      <c r="E80" s="99">
        <v>0</v>
      </c>
      <c r="F80" s="99">
        <v>0</v>
      </c>
      <c r="G80" s="99">
        <v>0</v>
      </c>
      <c r="H80" s="99">
        <v>0</v>
      </c>
      <c r="I80" s="99">
        <v>0</v>
      </c>
      <c r="J80" s="30" t="s">
        <v>412</v>
      </c>
      <c r="K80" s="30" t="s">
        <v>279</v>
      </c>
      <c r="L80" s="32" t="s">
        <v>841</v>
      </c>
      <c r="M80" s="33">
        <f>SUM(M81:M96)</f>
        <v>0</v>
      </c>
      <c r="N80" s="33">
        <f t="shared" ref="N80:R80" si="8">SUM(N81:N96)</f>
        <v>0</v>
      </c>
      <c r="O80" s="33">
        <f t="shared" si="8"/>
        <v>0</v>
      </c>
      <c r="P80" s="33">
        <f t="shared" si="8"/>
        <v>20124.28</v>
      </c>
      <c r="Q80" s="33">
        <f t="shared" si="8"/>
        <v>0</v>
      </c>
      <c r="R80" s="33">
        <f t="shared" si="8"/>
        <v>20124.28</v>
      </c>
    </row>
    <row r="81" spans="1:18">
      <c r="A81" s="31"/>
      <c r="B81" s="31" t="s">
        <v>199</v>
      </c>
      <c r="C81" s="34" t="s">
        <v>413</v>
      </c>
      <c r="D81" s="99">
        <v>0</v>
      </c>
      <c r="E81" s="99">
        <v>0</v>
      </c>
      <c r="F81" s="99">
        <v>0</v>
      </c>
      <c r="G81" s="99">
        <v>0</v>
      </c>
      <c r="H81" s="99">
        <v>0</v>
      </c>
      <c r="I81" s="99">
        <v>0</v>
      </c>
      <c r="J81" s="31"/>
      <c r="K81" s="31" t="s">
        <v>189</v>
      </c>
      <c r="L81" s="34" t="s">
        <v>385</v>
      </c>
      <c r="M81" s="33">
        <v>0</v>
      </c>
      <c r="N81" s="33">
        <v>0</v>
      </c>
      <c r="O81" s="33">
        <v>0</v>
      </c>
      <c r="P81" s="33">
        <v>0</v>
      </c>
      <c r="Q81" s="33">
        <v>0</v>
      </c>
      <c r="R81" s="33">
        <v>0</v>
      </c>
    </row>
    <row r="82" spans="1:18">
      <c r="A82" s="31"/>
      <c r="B82" s="31" t="s">
        <v>213</v>
      </c>
      <c r="C82" s="34" t="s">
        <v>406</v>
      </c>
      <c r="D82" s="99">
        <v>5</v>
      </c>
      <c r="E82" s="99">
        <v>0</v>
      </c>
      <c r="F82" s="99">
        <v>5</v>
      </c>
      <c r="G82" s="99">
        <v>0</v>
      </c>
      <c r="H82" s="99">
        <v>0</v>
      </c>
      <c r="I82" s="99">
        <v>0</v>
      </c>
      <c r="J82" s="31"/>
      <c r="K82" s="31" t="s">
        <v>191</v>
      </c>
      <c r="L82" s="34" t="s">
        <v>387</v>
      </c>
      <c r="M82" s="33">
        <v>0</v>
      </c>
      <c r="N82" s="33">
        <v>0</v>
      </c>
      <c r="O82" s="33">
        <v>0</v>
      </c>
      <c r="P82" s="33">
        <v>0</v>
      </c>
      <c r="Q82" s="33">
        <v>0</v>
      </c>
      <c r="R82" s="33">
        <v>0</v>
      </c>
    </row>
    <row r="83" spans="1:18">
      <c r="A83" s="35"/>
      <c r="B83" s="35"/>
      <c r="C83" s="35"/>
      <c r="D83" s="99">
        <v>0</v>
      </c>
      <c r="E83" s="99">
        <v>0</v>
      </c>
      <c r="F83" s="99">
        <v>0</v>
      </c>
      <c r="G83" s="99">
        <v>0</v>
      </c>
      <c r="H83" s="99">
        <v>0</v>
      </c>
      <c r="I83" s="99">
        <v>0</v>
      </c>
      <c r="J83" s="35"/>
      <c r="K83" s="35" t="s">
        <v>193</v>
      </c>
      <c r="L83" s="35" t="s">
        <v>390</v>
      </c>
      <c r="M83" s="33">
        <v>0</v>
      </c>
      <c r="N83" s="33">
        <v>0</v>
      </c>
      <c r="O83" s="33">
        <v>0</v>
      </c>
      <c r="P83" s="33">
        <v>0</v>
      </c>
      <c r="Q83" s="33">
        <v>0</v>
      </c>
      <c r="R83" s="33">
        <v>0</v>
      </c>
    </row>
    <row r="84" spans="1:18">
      <c r="A84" s="35"/>
      <c r="B84" s="35"/>
      <c r="C84" s="35"/>
      <c r="D84" s="99">
        <v>0</v>
      </c>
      <c r="E84" s="99">
        <v>0</v>
      </c>
      <c r="F84" s="99">
        <v>0</v>
      </c>
      <c r="G84" s="99">
        <v>0</v>
      </c>
      <c r="H84" s="99">
        <v>0</v>
      </c>
      <c r="I84" s="99">
        <v>0</v>
      </c>
      <c r="J84" s="35"/>
      <c r="K84" s="35" t="s">
        <v>220</v>
      </c>
      <c r="L84" s="35" t="s">
        <v>842</v>
      </c>
      <c r="M84" s="33">
        <v>0</v>
      </c>
      <c r="N84" s="33">
        <v>0</v>
      </c>
      <c r="O84" s="33">
        <v>0</v>
      </c>
      <c r="P84" s="33">
        <v>3853</v>
      </c>
      <c r="Q84" s="33">
        <v>0</v>
      </c>
      <c r="R84" s="33">
        <v>3853</v>
      </c>
    </row>
    <row r="85" spans="1:18">
      <c r="A85" s="35"/>
      <c r="B85" s="35"/>
      <c r="C85" s="35"/>
      <c r="D85" s="99">
        <v>0</v>
      </c>
      <c r="E85" s="99">
        <v>0</v>
      </c>
      <c r="F85" s="99">
        <v>0</v>
      </c>
      <c r="G85" s="99">
        <v>0</v>
      </c>
      <c r="H85" s="99">
        <v>0</v>
      </c>
      <c r="I85" s="99">
        <v>0</v>
      </c>
      <c r="J85" s="35"/>
      <c r="K85" s="35" t="s">
        <v>195</v>
      </c>
      <c r="L85" s="35" t="s">
        <v>322</v>
      </c>
      <c r="M85" s="33">
        <v>0</v>
      </c>
      <c r="N85" s="33">
        <v>0</v>
      </c>
      <c r="O85" s="33">
        <v>0</v>
      </c>
      <c r="P85" s="33">
        <v>0</v>
      </c>
      <c r="Q85" s="33">
        <v>0</v>
      </c>
      <c r="R85" s="33">
        <v>0</v>
      </c>
    </row>
    <row r="86" spans="1:18">
      <c r="A86" s="35"/>
      <c r="B86" s="35"/>
      <c r="C86" s="35"/>
      <c r="D86" s="99">
        <v>0</v>
      </c>
      <c r="E86" s="99">
        <v>0</v>
      </c>
      <c r="F86" s="99">
        <v>0</v>
      </c>
      <c r="G86" s="99">
        <v>0</v>
      </c>
      <c r="H86" s="99">
        <v>0</v>
      </c>
      <c r="I86" s="99">
        <v>0</v>
      </c>
      <c r="J86" s="35"/>
      <c r="K86" s="35" t="s">
        <v>197</v>
      </c>
      <c r="L86" s="35" t="s">
        <v>394</v>
      </c>
      <c r="M86" s="33">
        <v>0</v>
      </c>
      <c r="N86" s="33">
        <v>0</v>
      </c>
      <c r="O86" s="33">
        <v>0</v>
      </c>
      <c r="P86" s="33">
        <v>0</v>
      </c>
      <c r="Q86" s="33">
        <v>0</v>
      </c>
      <c r="R86" s="33">
        <v>0</v>
      </c>
    </row>
    <row r="87" spans="1:18">
      <c r="A87" s="35"/>
      <c r="B87" s="35"/>
      <c r="C87" s="35"/>
      <c r="D87" s="99">
        <v>0</v>
      </c>
      <c r="E87" s="99">
        <v>0</v>
      </c>
      <c r="F87" s="99">
        <v>0</v>
      </c>
      <c r="G87" s="99">
        <v>0</v>
      </c>
      <c r="H87" s="99">
        <v>0</v>
      </c>
      <c r="I87" s="99">
        <v>0</v>
      </c>
      <c r="J87" s="35"/>
      <c r="K87" s="35" t="s">
        <v>199</v>
      </c>
      <c r="L87" s="35" t="s">
        <v>396</v>
      </c>
      <c r="M87" s="33">
        <v>0</v>
      </c>
      <c r="N87" s="33">
        <v>0</v>
      </c>
      <c r="O87" s="33">
        <v>0</v>
      </c>
      <c r="P87" s="33">
        <v>0</v>
      </c>
      <c r="Q87" s="33">
        <v>0</v>
      </c>
      <c r="R87" s="33">
        <v>0</v>
      </c>
    </row>
    <row r="88" spans="1:18">
      <c r="A88" s="35"/>
      <c r="B88" s="35"/>
      <c r="C88" s="35"/>
      <c r="D88" s="99">
        <v>0</v>
      </c>
      <c r="E88" s="99">
        <v>0</v>
      </c>
      <c r="F88" s="99">
        <v>0</v>
      </c>
      <c r="G88" s="99">
        <v>0</v>
      </c>
      <c r="H88" s="99">
        <v>0</v>
      </c>
      <c r="I88" s="99">
        <v>0</v>
      </c>
      <c r="J88" s="35"/>
      <c r="K88" s="35" t="s">
        <v>201</v>
      </c>
      <c r="L88" s="35" t="s">
        <v>843</v>
      </c>
      <c r="M88" s="33">
        <v>0</v>
      </c>
      <c r="N88" s="33">
        <v>0</v>
      </c>
      <c r="O88" s="33">
        <v>0</v>
      </c>
      <c r="P88" s="33">
        <v>14271.28</v>
      </c>
      <c r="Q88" s="33">
        <v>0</v>
      </c>
      <c r="R88" s="33">
        <v>14271.28</v>
      </c>
    </row>
    <row r="89" spans="1:18">
      <c r="A89" s="35"/>
      <c r="B89" s="35"/>
      <c r="C89" s="35"/>
      <c r="D89" s="99">
        <v>0</v>
      </c>
      <c r="E89" s="99">
        <v>0</v>
      </c>
      <c r="F89" s="99">
        <v>0</v>
      </c>
      <c r="G89" s="99">
        <v>0</v>
      </c>
      <c r="H89" s="99">
        <v>0</v>
      </c>
      <c r="I89" s="99">
        <v>0</v>
      </c>
      <c r="J89" s="35"/>
      <c r="K89" s="35" t="s">
        <v>203</v>
      </c>
      <c r="L89" s="35" t="s">
        <v>414</v>
      </c>
      <c r="M89" s="33">
        <v>0</v>
      </c>
      <c r="N89" s="33">
        <v>0</v>
      </c>
      <c r="O89" s="33">
        <v>0</v>
      </c>
      <c r="P89" s="33">
        <v>0</v>
      </c>
      <c r="Q89" s="33">
        <v>0</v>
      </c>
      <c r="R89" s="33">
        <v>0</v>
      </c>
    </row>
    <row r="90" spans="1:18">
      <c r="A90" s="35"/>
      <c r="B90" s="35"/>
      <c r="C90" s="35"/>
      <c r="D90" s="99">
        <v>0</v>
      </c>
      <c r="E90" s="99">
        <v>0</v>
      </c>
      <c r="F90" s="99">
        <v>0</v>
      </c>
      <c r="G90" s="99">
        <v>0</v>
      </c>
      <c r="H90" s="99">
        <v>0</v>
      </c>
      <c r="I90" s="99">
        <v>0</v>
      </c>
      <c r="J90" s="35"/>
      <c r="K90" s="35" t="s">
        <v>205</v>
      </c>
      <c r="L90" s="35" t="s">
        <v>415</v>
      </c>
      <c r="M90" s="33">
        <v>0</v>
      </c>
      <c r="N90" s="33">
        <v>0</v>
      </c>
      <c r="O90" s="33">
        <v>0</v>
      </c>
      <c r="P90" s="33">
        <v>0</v>
      </c>
      <c r="Q90" s="33">
        <v>0</v>
      </c>
      <c r="R90" s="33">
        <v>0</v>
      </c>
    </row>
    <row r="91" spans="1:18">
      <c r="A91" s="35"/>
      <c r="B91" s="35"/>
      <c r="C91" s="35"/>
      <c r="D91" s="99">
        <v>0</v>
      </c>
      <c r="E91" s="99">
        <v>0</v>
      </c>
      <c r="F91" s="99">
        <v>0</v>
      </c>
      <c r="G91" s="99">
        <v>0</v>
      </c>
      <c r="H91" s="99">
        <v>0</v>
      </c>
      <c r="I91" s="99">
        <v>0</v>
      </c>
      <c r="J91" s="35"/>
      <c r="K91" s="35" t="s">
        <v>207</v>
      </c>
      <c r="L91" s="35" t="s">
        <v>844</v>
      </c>
      <c r="M91" s="33">
        <v>0</v>
      </c>
      <c r="N91" s="33">
        <v>0</v>
      </c>
      <c r="O91" s="33">
        <v>0</v>
      </c>
      <c r="P91" s="33">
        <v>2000</v>
      </c>
      <c r="Q91" s="33">
        <v>0</v>
      </c>
      <c r="R91" s="33">
        <v>2000</v>
      </c>
    </row>
    <row r="92" spans="1:18">
      <c r="A92" s="35"/>
      <c r="B92" s="35"/>
      <c r="C92" s="35"/>
      <c r="D92" s="99">
        <v>0</v>
      </c>
      <c r="E92" s="99">
        <v>0</v>
      </c>
      <c r="F92" s="99">
        <v>0</v>
      </c>
      <c r="G92" s="99">
        <v>0</v>
      </c>
      <c r="H92" s="99">
        <v>0</v>
      </c>
      <c r="I92" s="99">
        <v>0</v>
      </c>
      <c r="J92" s="35"/>
      <c r="K92" s="35" t="s">
        <v>209</v>
      </c>
      <c r="L92" s="35" t="s">
        <v>316</v>
      </c>
      <c r="M92" s="33">
        <v>0</v>
      </c>
      <c r="N92" s="33">
        <v>0</v>
      </c>
      <c r="O92" s="33">
        <v>0</v>
      </c>
      <c r="P92" s="33">
        <v>0</v>
      </c>
      <c r="Q92" s="33">
        <v>0</v>
      </c>
      <c r="R92" s="33">
        <v>0</v>
      </c>
    </row>
    <row r="93" spans="1:18">
      <c r="A93" s="35"/>
      <c r="B93" s="35"/>
      <c r="C93" s="35"/>
      <c r="D93" s="99">
        <v>0</v>
      </c>
      <c r="E93" s="99">
        <v>0</v>
      </c>
      <c r="F93" s="99">
        <v>0</v>
      </c>
      <c r="G93" s="99">
        <v>0</v>
      </c>
      <c r="H93" s="99">
        <v>0</v>
      </c>
      <c r="I93" s="99">
        <v>0</v>
      </c>
      <c r="J93" s="35"/>
      <c r="K93" s="35" t="s">
        <v>400</v>
      </c>
      <c r="L93" s="35" t="s">
        <v>401</v>
      </c>
      <c r="M93" s="33">
        <v>0</v>
      </c>
      <c r="N93" s="33">
        <v>0</v>
      </c>
      <c r="O93" s="33">
        <v>0</v>
      </c>
      <c r="P93" s="33">
        <v>0</v>
      </c>
      <c r="Q93" s="33">
        <v>0</v>
      </c>
      <c r="R93" s="33">
        <v>0</v>
      </c>
    </row>
    <row r="94" spans="1:18">
      <c r="A94" s="35"/>
      <c r="B94" s="35"/>
      <c r="C94" s="35"/>
      <c r="D94" s="99">
        <v>0</v>
      </c>
      <c r="E94" s="99">
        <v>0</v>
      </c>
      <c r="F94" s="99">
        <v>0</v>
      </c>
      <c r="G94" s="99">
        <v>0</v>
      </c>
      <c r="H94" s="99">
        <v>0</v>
      </c>
      <c r="I94" s="99">
        <v>0</v>
      </c>
      <c r="J94" s="35"/>
      <c r="K94" s="35" t="s">
        <v>403</v>
      </c>
      <c r="L94" s="35" t="s">
        <v>404</v>
      </c>
      <c r="M94" s="33">
        <v>0</v>
      </c>
      <c r="N94" s="33">
        <v>0</v>
      </c>
      <c r="O94" s="33">
        <v>0</v>
      </c>
      <c r="P94" s="33">
        <v>0</v>
      </c>
      <c r="Q94" s="33">
        <v>0</v>
      </c>
      <c r="R94" s="33">
        <v>0</v>
      </c>
    </row>
    <row r="95" spans="1:18">
      <c r="A95" s="35"/>
      <c r="B95" s="35"/>
      <c r="C95" s="35"/>
      <c r="D95" s="99">
        <v>0</v>
      </c>
      <c r="E95" s="99">
        <v>0</v>
      </c>
      <c r="F95" s="99">
        <v>0</v>
      </c>
      <c r="G95" s="99">
        <v>0</v>
      </c>
      <c r="H95" s="99">
        <v>0</v>
      </c>
      <c r="I95" s="99">
        <v>0</v>
      </c>
      <c r="J95" s="35"/>
      <c r="K95" s="35" t="s">
        <v>407</v>
      </c>
      <c r="L95" s="35" t="s">
        <v>408</v>
      </c>
      <c r="M95" s="33">
        <v>0</v>
      </c>
      <c r="N95" s="33">
        <v>0</v>
      </c>
      <c r="O95" s="33">
        <v>0</v>
      </c>
      <c r="P95" s="33">
        <v>0</v>
      </c>
      <c r="Q95" s="33">
        <v>0</v>
      </c>
      <c r="R95" s="33">
        <v>0</v>
      </c>
    </row>
    <row r="96" spans="1:18">
      <c r="A96" s="35"/>
      <c r="B96" s="35"/>
      <c r="C96" s="35"/>
      <c r="D96" s="99">
        <v>0</v>
      </c>
      <c r="E96" s="99">
        <v>0</v>
      </c>
      <c r="F96" s="99">
        <v>0</v>
      </c>
      <c r="G96" s="99">
        <v>0</v>
      </c>
      <c r="H96" s="99">
        <v>0</v>
      </c>
      <c r="I96" s="99">
        <v>0</v>
      </c>
      <c r="J96" s="35"/>
      <c r="K96" s="35" t="s">
        <v>213</v>
      </c>
      <c r="L96" s="35" t="s">
        <v>324</v>
      </c>
      <c r="M96" s="33">
        <v>0</v>
      </c>
      <c r="N96" s="33">
        <v>0</v>
      </c>
      <c r="O96" s="33">
        <v>0</v>
      </c>
      <c r="P96" s="33">
        <v>0</v>
      </c>
      <c r="Q96" s="33">
        <v>0</v>
      </c>
      <c r="R96" s="33">
        <v>0</v>
      </c>
    </row>
    <row r="97" spans="1:18">
      <c r="A97" s="35"/>
      <c r="B97" s="35"/>
      <c r="C97" s="35"/>
      <c r="D97" s="99">
        <v>0</v>
      </c>
      <c r="E97" s="99">
        <v>0</v>
      </c>
      <c r="F97" s="99">
        <v>0</v>
      </c>
      <c r="G97" s="99">
        <v>0</v>
      </c>
      <c r="H97" s="99">
        <v>0</v>
      </c>
      <c r="I97" s="99">
        <v>0</v>
      </c>
      <c r="J97" s="37" t="s">
        <v>416</v>
      </c>
      <c r="K97" s="37" t="s">
        <v>279</v>
      </c>
      <c r="L97" s="37" t="s">
        <v>417</v>
      </c>
      <c r="M97" s="33">
        <v>0</v>
      </c>
      <c r="N97" s="33">
        <v>0</v>
      </c>
      <c r="O97" s="33">
        <v>0</v>
      </c>
      <c r="P97" s="33">
        <v>0</v>
      </c>
      <c r="Q97" s="33">
        <v>0</v>
      </c>
      <c r="R97" s="33">
        <v>0</v>
      </c>
    </row>
    <row r="98" spans="1:18">
      <c r="A98" s="35"/>
      <c r="B98" s="35"/>
      <c r="C98" s="35"/>
      <c r="D98" s="99">
        <v>0</v>
      </c>
      <c r="E98" s="99">
        <v>0</v>
      </c>
      <c r="F98" s="99">
        <v>0</v>
      </c>
      <c r="G98" s="99">
        <v>0</v>
      </c>
      <c r="H98" s="99">
        <v>0</v>
      </c>
      <c r="I98" s="99">
        <v>0</v>
      </c>
      <c r="J98" s="35"/>
      <c r="K98" s="35" t="s">
        <v>189</v>
      </c>
      <c r="L98" s="35" t="s">
        <v>418</v>
      </c>
      <c r="M98" s="33">
        <v>0</v>
      </c>
      <c r="N98" s="33">
        <v>0</v>
      </c>
      <c r="O98" s="33">
        <v>0</v>
      </c>
      <c r="P98" s="33">
        <v>0</v>
      </c>
      <c r="Q98" s="33">
        <v>0</v>
      </c>
      <c r="R98" s="33">
        <v>0</v>
      </c>
    </row>
    <row r="99" spans="1:18">
      <c r="A99" s="35"/>
      <c r="B99" s="35"/>
      <c r="C99" s="35"/>
      <c r="D99" s="99">
        <v>0</v>
      </c>
      <c r="E99" s="99">
        <v>0</v>
      </c>
      <c r="F99" s="99">
        <v>0</v>
      </c>
      <c r="G99" s="99">
        <v>0</v>
      </c>
      <c r="H99" s="99">
        <v>0</v>
      </c>
      <c r="I99" s="99">
        <v>0</v>
      </c>
      <c r="J99" s="35"/>
      <c r="K99" s="35" t="s">
        <v>213</v>
      </c>
      <c r="L99" s="35" t="s">
        <v>349</v>
      </c>
      <c r="M99" s="33">
        <v>0</v>
      </c>
      <c r="N99" s="33">
        <v>0</v>
      </c>
      <c r="O99" s="33">
        <v>0</v>
      </c>
      <c r="P99" s="33">
        <v>0</v>
      </c>
      <c r="Q99" s="33">
        <v>0</v>
      </c>
      <c r="R99" s="33">
        <v>0</v>
      </c>
    </row>
    <row r="100" spans="1:18">
      <c r="A100" s="35"/>
      <c r="B100" s="35"/>
      <c r="C100" s="35"/>
      <c r="D100" s="99">
        <v>0</v>
      </c>
      <c r="E100" s="99">
        <v>0</v>
      </c>
      <c r="F100" s="99">
        <v>0</v>
      </c>
      <c r="G100" s="99">
        <v>0</v>
      </c>
      <c r="H100" s="99">
        <v>0</v>
      </c>
      <c r="I100" s="99">
        <v>0</v>
      </c>
      <c r="J100" s="37" t="s">
        <v>419</v>
      </c>
      <c r="K100" s="37" t="s">
        <v>279</v>
      </c>
      <c r="L100" s="37" t="s">
        <v>344</v>
      </c>
      <c r="M100" s="33">
        <v>0</v>
      </c>
      <c r="N100" s="33">
        <v>0</v>
      </c>
      <c r="O100" s="33">
        <v>0</v>
      </c>
      <c r="P100" s="33">
        <v>0</v>
      </c>
      <c r="Q100" s="33">
        <v>0</v>
      </c>
      <c r="R100" s="33">
        <v>0</v>
      </c>
    </row>
    <row r="101" spans="1:18">
      <c r="A101" s="35"/>
      <c r="B101" s="35"/>
      <c r="C101" s="35"/>
      <c r="D101" s="99">
        <v>0</v>
      </c>
      <c r="E101" s="99">
        <v>0</v>
      </c>
      <c r="F101" s="99">
        <v>0</v>
      </c>
      <c r="G101" s="99">
        <v>0</v>
      </c>
      <c r="H101" s="99">
        <v>0</v>
      </c>
      <c r="I101" s="99">
        <v>0</v>
      </c>
      <c r="J101" s="35"/>
      <c r="K101" s="35" t="s">
        <v>189</v>
      </c>
      <c r="L101" s="35" t="s">
        <v>418</v>
      </c>
      <c r="M101" s="33">
        <v>0</v>
      </c>
      <c r="N101" s="33">
        <v>0</v>
      </c>
      <c r="O101" s="33">
        <v>0</v>
      </c>
      <c r="P101" s="33">
        <v>0</v>
      </c>
      <c r="Q101" s="33">
        <v>0</v>
      </c>
      <c r="R101" s="33">
        <v>0</v>
      </c>
    </row>
    <row r="102" spans="1:18">
      <c r="A102" s="35"/>
      <c r="B102" s="35"/>
      <c r="C102" s="35"/>
      <c r="D102" s="99">
        <v>0</v>
      </c>
      <c r="E102" s="99">
        <v>0</v>
      </c>
      <c r="F102" s="99">
        <v>0</v>
      </c>
      <c r="G102" s="99">
        <v>0</v>
      </c>
      <c r="H102" s="99">
        <v>0</v>
      </c>
      <c r="I102" s="99">
        <v>0</v>
      </c>
      <c r="J102" s="35"/>
      <c r="K102" s="35" t="s">
        <v>193</v>
      </c>
      <c r="L102" s="35" t="s">
        <v>420</v>
      </c>
      <c r="M102" s="33">
        <v>0</v>
      </c>
      <c r="N102" s="33">
        <v>0</v>
      </c>
      <c r="O102" s="33">
        <v>0</v>
      </c>
      <c r="P102" s="33">
        <v>0</v>
      </c>
      <c r="Q102" s="33">
        <v>0</v>
      </c>
      <c r="R102" s="33">
        <v>0</v>
      </c>
    </row>
    <row r="103" spans="1:18">
      <c r="A103" s="35"/>
      <c r="B103" s="35"/>
      <c r="C103" s="35"/>
      <c r="D103" s="99">
        <v>0</v>
      </c>
      <c r="E103" s="99">
        <v>0</v>
      </c>
      <c r="F103" s="99">
        <v>0</v>
      </c>
      <c r="G103" s="99">
        <v>0</v>
      </c>
      <c r="H103" s="99">
        <v>0</v>
      </c>
      <c r="I103" s="99">
        <v>0</v>
      </c>
      <c r="J103" s="35"/>
      <c r="K103" s="35" t="s">
        <v>218</v>
      </c>
      <c r="L103" s="35" t="s">
        <v>345</v>
      </c>
      <c r="M103" s="33">
        <v>0</v>
      </c>
      <c r="N103" s="33">
        <v>0</v>
      </c>
      <c r="O103" s="33">
        <v>0</v>
      </c>
      <c r="P103" s="33">
        <v>0</v>
      </c>
      <c r="Q103" s="33">
        <v>0</v>
      </c>
      <c r="R103" s="33">
        <v>0</v>
      </c>
    </row>
    <row r="104" spans="1:18">
      <c r="A104" s="35"/>
      <c r="B104" s="35"/>
      <c r="C104" s="35"/>
      <c r="D104" s="99">
        <v>0</v>
      </c>
      <c r="E104" s="99">
        <v>0</v>
      </c>
      <c r="F104" s="99">
        <v>0</v>
      </c>
      <c r="G104" s="99">
        <v>0</v>
      </c>
      <c r="H104" s="99">
        <v>0</v>
      </c>
      <c r="I104" s="99">
        <v>0</v>
      </c>
      <c r="J104" s="35"/>
      <c r="K104" s="35" t="s">
        <v>220</v>
      </c>
      <c r="L104" s="35" t="s">
        <v>347</v>
      </c>
      <c r="M104" s="33">
        <v>0</v>
      </c>
      <c r="N104" s="33">
        <v>0</v>
      </c>
      <c r="O104" s="33">
        <v>0</v>
      </c>
      <c r="P104" s="33">
        <v>0</v>
      </c>
      <c r="Q104" s="33">
        <v>0</v>
      </c>
      <c r="R104" s="33">
        <v>0</v>
      </c>
    </row>
    <row r="105" spans="1:18">
      <c r="A105" s="35"/>
      <c r="B105" s="35"/>
      <c r="C105" s="35"/>
      <c r="D105" s="99">
        <v>0</v>
      </c>
      <c r="E105" s="99">
        <v>0</v>
      </c>
      <c r="F105" s="99">
        <v>0</v>
      </c>
      <c r="G105" s="99">
        <v>0</v>
      </c>
      <c r="H105" s="99">
        <v>0</v>
      </c>
      <c r="I105" s="99">
        <v>0</v>
      </c>
      <c r="J105" s="35"/>
      <c r="K105" s="35" t="s">
        <v>213</v>
      </c>
      <c r="L105" s="35" t="s">
        <v>349</v>
      </c>
      <c r="M105" s="33">
        <v>0</v>
      </c>
      <c r="N105" s="33">
        <v>0</v>
      </c>
      <c r="O105" s="33">
        <v>0</v>
      </c>
      <c r="P105" s="33">
        <v>0</v>
      </c>
      <c r="Q105" s="33">
        <v>0</v>
      </c>
      <c r="R105" s="33">
        <v>0</v>
      </c>
    </row>
    <row r="106" spans="1:18">
      <c r="A106" s="35"/>
      <c r="B106" s="35"/>
      <c r="C106" s="35"/>
      <c r="D106" s="99">
        <v>0</v>
      </c>
      <c r="E106" s="99">
        <v>0</v>
      </c>
      <c r="F106" s="99">
        <v>0</v>
      </c>
      <c r="G106" s="99">
        <v>0</v>
      </c>
      <c r="H106" s="99">
        <v>0</v>
      </c>
      <c r="I106" s="99">
        <v>0</v>
      </c>
      <c r="J106" s="37" t="s">
        <v>421</v>
      </c>
      <c r="K106" s="37" t="s">
        <v>279</v>
      </c>
      <c r="L106" s="37" t="s">
        <v>369</v>
      </c>
      <c r="M106" s="33">
        <v>0</v>
      </c>
      <c r="N106" s="33">
        <v>0</v>
      </c>
      <c r="O106" s="33">
        <v>0</v>
      </c>
      <c r="P106" s="33">
        <v>0</v>
      </c>
      <c r="Q106" s="33">
        <v>0</v>
      </c>
      <c r="R106" s="33">
        <v>0</v>
      </c>
    </row>
    <row r="107" spans="1:18">
      <c r="A107" s="35"/>
      <c r="B107" s="35"/>
      <c r="C107" s="35"/>
      <c r="D107" s="99">
        <v>0</v>
      </c>
      <c r="E107" s="99">
        <v>0</v>
      </c>
      <c r="F107" s="99">
        <v>0</v>
      </c>
      <c r="G107" s="99">
        <v>0</v>
      </c>
      <c r="H107" s="99">
        <v>0</v>
      </c>
      <c r="I107" s="99">
        <v>0</v>
      </c>
      <c r="J107" s="35"/>
      <c r="K107" s="35" t="s">
        <v>191</v>
      </c>
      <c r="L107" s="35" t="s">
        <v>371</v>
      </c>
      <c r="M107" s="33">
        <v>0</v>
      </c>
      <c r="N107" s="33">
        <v>0</v>
      </c>
      <c r="O107" s="33">
        <v>0</v>
      </c>
      <c r="P107" s="33">
        <v>0</v>
      </c>
      <c r="Q107" s="33">
        <v>0</v>
      </c>
      <c r="R107" s="33">
        <v>0</v>
      </c>
    </row>
    <row r="108" spans="1:18">
      <c r="A108" s="35"/>
      <c r="B108" s="35"/>
      <c r="C108" s="35"/>
      <c r="D108" s="99">
        <v>0</v>
      </c>
      <c r="E108" s="99">
        <v>0</v>
      </c>
      <c r="F108" s="99">
        <v>0</v>
      </c>
      <c r="G108" s="99">
        <v>0</v>
      </c>
      <c r="H108" s="99">
        <v>0</v>
      </c>
      <c r="I108" s="99">
        <v>0</v>
      </c>
      <c r="J108" s="35"/>
      <c r="K108" s="35" t="s">
        <v>193</v>
      </c>
      <c r="L108" s="35" t="s">
        <v>372</v>
      </c>
      <c r="M108" s="33">
        <v>0</v>
      </c>
      <c r="N108" s="33">
        <v>0</v>
      </c>
      <c r="O108" s="33">
        <v>0</v>
      </c>
      <c r="P108" s="33">
        <v>0</v>
      </c>
      <c r="Q108" s="33">
        <v>0</v>
      </c>
      <c r="R108" s="33">
        <v>0</v>
      </c>
    </row>
    <row r="109" spans="1:18">
      <c r="A109" s="35"/>
      <c r="B109" s="35"/>
      <c r="C109" s="35"/>
      <c r="D109" s="99">
        <v>0</v>
      </c>
      <c r="E109" s="99">
        <v>0</v>
      </c>
      <c r="F109" s="99">
        <v>0</v>
      </c>
      <c r="G109" s="99">
        <v>0</v>
      </c>
      <c r="H109" s="99">
        <v>0</v>
      </c>
      <c r="I109" s="99">
        <v>0</v>
      </c>
      <c r="J109" s="37" t="s">
        <v>422</v>
      </c>
      <c r="K109" s="37" t="s">
        <v>279</v>
      </c>
      <c r="L109" s="37" t="s">
        <v>406</v>
      </c>
      <c r="M109" s="33">
        <v>5</v>
      </c>
      <c r="N109" s="33">
        <v>0</v>
      </c>
      <c r="O109" s="33">
        <v>5</v>
      </c>
      <c r="P109" s="33">
        <v>0</v>
      </c>
      <c r="Q109" s="33">
        <v>0</v>
      </c>
      <c r="R109" s="33">
        <v>0</v>
      </c>
    </row>
    <row r="110" spans="1:18">
      <c r="A110" s="35"/>
      <c r="B110" s="35"/>
      <c r="C110" s="35"/>
      <c r="D110" s="99">
        <v>0</v>
      </c>
      <c r="E110" s="99">
        <v>0</v>
      </c>
      <c r="F110" s="99">
        <v>0</v>
      </c>
      <c r="G110" s="99">
        <v>0</v>
      </c>
      <c r="H110" s="99">
        <v>0</v>
      </c>
      <c r="I110" s="99">
        <v>0</v>
      </c>
      <c r="J110" s="35"/>
      <c r="K110" s="35" t="s">
        <v>195</v>
      </c>
      <c r="L110" s="35" t="s">
        <v>409</v>
      </c>
      <c r="M110" s="33">
        <v>0</v>
      </c>
      <c r="N110" s="33">
        <v>0</v>
      </c>
      <c r="O110" s="33">
        <v>0</v>
      </c>
      <c r="P110" s="33">
        <v>0</v>
      </c>
      <c r="Q110" s="33">
        <v>0</v>
      </c>
      <c r="R110" s="33">
        <v>0</v>
      </c>
    </row>
    <row r="111" spans="1:18">
      <c r="A111" s="35"/>
      <c r="B111" s="35"/>
      <c r="C111" s="35"/>
      <c r="D111" s="99">
        <v>0</v>
      </c>
      <c r="E111" s="99">
        <v>0</v>
      </c>
      <c r="F111" s="99">
        <v>0</v>
      </c>
      <c r="G111" s="99">
        <v>0</v>
      </c>
      <c r="H111" s="99">
        <v>0</v>
      </c>
      <c r="I111" s="99">
        <v>0</v>
      </c>
      <c r="J111" s="35"/>
      <c r="K111" s="35" t="s">
        <v>197</v>
      </c>
      <c r="L111" s="35" t="s">
        <v>411</v>
      </c>
      <c r="M111" s="33">
        <v>0</v>
      </c>
      <c r="N111" s="33">
        <v>0</v>
      </c>
      <c r="O111" s="33">
        <v>0</v>
      </c>
      <c r="P111" s="33">
        <v>0</v>
      </c>
      <c r="Q111" s="33">
        <v>0</v>
      </c>
      <c r="R111" s="33">
        <v>0</v>
      </c>
    </row>
    <row r="112" spans="1:18">
      <c r="A112" s="35"/>
      <c r="B112" s="35"/>
      <c r="C112" s="35"/>
      <c r="D112" s="99">
        <v>0</v>
      </c>
      <c r="E112" s="99">
        <v>0</v>
      </c>
      <c r="F112" s="99">
        <v>0</v>
      </c>
      <c r="G112" s="99">
        <v>0</v>
      </c>
      <c r="H112" s="99">
        <v>0</v>
      </c>
      <c r="I112" s="99">
        <v>0</v>
      </c>
      <c r="J112" s="35"/>
      <c r="K112" s="35" t="s">
        <v>199</v>
      </c>
      <c r="L112" s="35" t="s">
        <v>413</v>
      </c>
      <c r="M112" s="33">
        <v>0</v>
      </c>
      <c r="N112" s="33">
        <v>0</v>
      </c>
      <c r="O112" s="33">
        <v>0</v>
      </c>
      <c r="P112" s="33">
        <v>0</v>
      </c>
      <c r="Q112" s="33">
        <v>0</v>
      </c>
      <c r="R112" s="33">
        <v>0</v>
      </c>
    </row>
    <row r="113" spans="1:18">
      <c r="A113" s="35"/>
      <c r="B113" s="35"/>
      <c r="C113" s="35"/>
      <c r="D113" s="99">
        <v>0</v>
      </c>
      <c r="E113" s="99">
        <v>0</v>
      </c>
      <c r="F113" s="99">
        <v>0</v>
      </c>
      <c r="G113" s="99">
        <v>0</v>
      </c>
      <c r="H113" s="99">
        <v>0</v>
      </c>
      <c r="I113" s="99">
        <v>0</v>
      </c>
      <c r="J113" s="35"/>
      <c r="K113" s="35" t="s">
        <v>213</v>
      </c>
      <c r="L113" s="35" t="s">
        <v>406</v>
      </c>
      <c r="M113" s="33">
        <v>5</v>
      </c>
      <c r="N113" s="33">
        <v>0</v>
      </c>
      <c r="O113" s="33">
        <v>5</v>
      </c>
      <c r="P113" s="33">
        <v>0</v>
      </c>
      <c r="Q113" s="33">
        <v>0</v>
      </c>
      <c r="R113" s="33">
        <v>0</v>
      </c>
    </row>
    <row r="114" spans="1:18">
      <c r="A114" s="229" t="s">
        <v>39</v>
      </c>
      <c r="B114" s="229"/>
      <c r="C114" s="229"/>
      <c r="D114" s="99">
        <v>7765.13</v>
      </c>
      <c r="E114" s="99">
        <v>3565.13</v>
      </c>
      <c r="F114" s="99">
        <v>4200</v>
      </c>
      <c r="G114" s="99">
        <v>22393.11</v>
      </c>
      <c r="H114" s="99">
        <v>0</v>
      </c>
      <c r="I114" s="99">
        <v>22393.11</v>
      </c>
      <c r="J114" s="229" t="s">
        <v>39</v>
      </c>
      <c r="K114" s="229"/>
      <c r="L114" s="229"/>
      <c r="M114" s="33">
        <f>M109+M106+M100+M97+M80+M67+M62+M50+M22+M8</f>
        <v>7765.14</v>
      </c>
      <c r="N114" s="33">
        <f>N109+N106+N100+N97+N80+N67+N62+N50+N22+N8</f>
        <v>3565.13</v>
      </c>
      <c r="O114" s="33">
        <f t="shared" ref="O114:R114" si="9">O109+O106+O100+O97+O80+O67+O62+O50+O22+O8</f>
        <v>4200</v>
      </c>
      <c r="P114" s="33">
        <f t="shared" si="9"/>
        <v>22393.11</v>
      </c>
      <c r="Q114" s="33">
        <f t="shared" si="9"/>
        <v>0</v>
      </c>
      <c r="R114" s="33">
        <f t="shared" si="9"/>
        <v>22393.11</v>
      </c>
    </row>
    <row r="117" spans="1:18">
      <c r="M117" s="84"/>
      <c r="N117" s="84"/>
      <c r="O117" s="84"/>
      <c r="P117" s="84"/>
      <c r="Q117" s="84"/>
      <c r="R117" s="84"/>
    </row>
    <row r="118" spans="1:18">
      <c r="D118" s="84"/>
      <c r="E118" s="84"/>
      <c r="F118" s="84"/>
      <c r="G118" s="84"/>
      <c r="H118" s="84"/>
      <c r="I118" s="84"/>
      <c r="M118" s="84"/>
      <c r="N118" s="84"/>
      <c r="O118" s="84"/>
      <c r="P118" s="84"/>
      <c r="Q118" s="84"/>
      <c r="R118" s="84"/>
    </row>
    <row r="119" spans="1:18">
      <c r="D119" s="84"/>
      <c r="E119" s="84"/>
      <c r="F119" s="84"/>
      <c r="G119" s="84"/>
      <c r="H119" s="84"/>
      <c r="I119" s="84"/>
      <c r="M119" s="84"/>
      <c r="N119" s="84"/>
      <c r="O119" s="84"/>
      <c r="P119" s="84"/>
      <c r="Q119" s="84"/>
      <c r="R119" s="84"/>
    </row>
    <row r="120" spans="1:18">
      <c r="D120" s="84"/>
      <c r="E120" s="84"/>
      <c r="F120" s="84"/>
      <c r="G120" s="84"/>
      <c r="H120" s="84"/>
      <c r="I120" s="84"/>
      <c r="M120" s="84"/>
      <c r="N120" s="84"/>
      <c r="O120" s="84"/>
      <c r="P120" s="84"/>
      <c r="Q120" s="84"/>
      <c r="R120" s="84"/>
    </row>
    <row r="121" spans="1:18">
      <c r="D121" s="84"/>
      <c r="E121" s="84"/>
      <c r="F121" s="84"/>
      <c r="G121" s="84"/>
      <c r="H121" s="84"/>
      <c r="I121" s="84"/>
      <c r="M121" s="84"/>
      <c r="N121" s="84"/>
      <c r="O121" s="84"/>
      <c r="P121" s="84"/>
      <c r="Q121" s="84"/>
      <c r="R121" s="84"/>
    </row>
    <row r="122" spans="1:18">
      <c r="D122" s="84"/>
      <c r="E122" s="84"/>
      <c r="F122" s="84"/>
      <c r="G122" s="84"/>
      <c r="H122" s="84"/>
      <c r="I122" s="84"/>
      <c r="M122" s="84"/>
      <c r="N122" s="84"/>
      <c r="O122" s="84"/>
      <c r="P122" s="84"/>
      <c r="Q122" s="84"/>
      <c r="R122" s="84"/>
    </row>
    <row r="123" spans="1:18">
      <c r="D123" s="84"/>
      <c r="E123" s="84"/>
      <c r="F123" s="84"/>
      <c r="G123" s="84"/>
      <c r="H123" s="84"/>
      <c r="I123" s="84"/>
      <c r="M123" s="84"/>
      <c r="N123" s="84"/>
      <c r="O123" s="84"/>
      <c r="P123" s="84"/>
      <c r="Q123" s="84"/>
      <c r="R123" s="84"/>
    </row>
    <row r="124" spans="1:18">
      <c r="D124" s="84"/>
      <c r="E124" s="84"/>
      <c r="F124" s="84"/>
      <c r="G124" s="84"/>
      <c r="H124" s="84"/>
      <c r="I124" s="84"/>
      <c r="M124" s="84"/>
      <c r="N124" s="84"/>
      <c r="O124" s="84"/>
      <c r="P124" s="84"/>
      <c r="Q124" s="84"/>
      <c r="R124" s="84"/>
    </row>
    <row r="125" spans="1:18">
      <c r="D125" s="84"/>
      <c r="E125" s="84"/>
      <c r="F125" s="84"/>
      <c r="G125" s="84"/>
      <c r="H125" s="84"/>
      <c r="I125" s="84"/>
      <c r="M125" s="84"/>
      <c r="N125" s="84"/>
      <c r="O125" s="84"/>
      <c r="P125" s="84"/>
      <c r="Q125" s="84"/>
      <c r="R125" s="84"/>
    </row>
    <row r="126" spans="1:18">
      <c r="D126" s="84"/>
      <c r="E126" s="84"/>
      <c r="F126" s="84"/>
      <c r="G126" s="84"/>
      <c r="H126" s="84"/>
      <c r="I126" s="84"/>
      <c r="M126" s="84"/>
      <c r="N126" s="84"/>
      <c r="O126" s="84"/>
      <c r="P126" s="84"/>
      <c r="Q126" s="84"/>
      <c r="R126" s="84"/>
    </row>
    <row r="127" spans="1:18">
      <c r="D127" s="84"/>
      <c r="E127" s="84"/>
      <c r="F127" s="84"/>
      <c r="G127" s="84"/>
      <c r="H127" s="84"/>
      <c r="I127" s="84"/>
      <c r="M127" s="84"/>
      <c r="N127" s="84"/>
      <c r="O127" s="84"/>
      <c r="P127" s="84"/>
      <c r="Q127" s="84"/>
      <c r="R127" s="84"/>
    </row>
    <row r="128" spans="1:18">
      <c r="D128" s="84"/>
      <c r="E128" s="84"/>
      <c r="F128" s="84"/>
      <c r="G128" s="84"/>
      <c r="H128" s="84"/>
      <c r="I128" s="84"/>
      <c r="M128" s="84"/>
      <c r="N128" s="84"/>
      <c r="O128" s="84"/>
      <c r="P128" s="84"/>
      <c r="Q128" s="84"/>
      <c r="R128" s="84"/>
    </row>
    <row r="129" spans="4:18">
      <c r="D129" s="84"/>
      <c r="E129" s="84"/>
      <c r="F129" s="84"/>
      <c r="G129" s="84"/>
      <c r="H129" s="84"/>
      <c r="I129" s="84"/>
      <c r="M129" s="84"/>
      <c r="N129" s="84"/>
      <c r="O129" s="84"/>
      <c r="P129" s="84"/>
      <c r="Q129" s="84"/>
      <c r="R129" s="84"/>
    </row>
    <row r="130" spans="4:18">
      <c r="D130" s="84"/>
      <c r="E130" s="84"/>
      <c r="F130" s="84"/>
      <c r="G130" s="84"/>
      <c r="H130" s="84"/>
      <c r="I130" s="84"/>
      <c r="M130" s="84"/>
      <c r="N130" s="84"/>
      <c r="O130" s="84"/>
      <c r="P130" s="84"/>
      <c r="Q130" s="84"/>
      <c r="R130" s="84"/>
    </row>
    <row r="131" spans="4:18">
      <c r="D131" s="84"/>
      <c r="E131" s="84"/>
      <c r="F131" s="84"/>
      <c r="G131" s="84"/>
      <c r="H131" s="84"/>
      <c r="I131" s="84"/>
      <c r="M131" s="84"/>
      <c r="N131" s="84"/>
      <c r="O131" s="84"/>
      <c r="P131" s="84"/>
      <c r="Q131" s="84"/>
      <c r="R131" s="84"/>
    </row>
    <row r="132" spans="4:18">
      <c r="D132" s="84"/>
      <c r="E132" s="84"/>
      <c r="F132" s="84"/>
      <c r="G132" s="84"/>
      <c r="H132" s="84"/>
      <c r="I132" s="84"/>
      <c r="M132" s="84"/>
      <c r="N132" s="84"/>
      <c r="O132" s="84"/>
      <c r="P132" s="84"/>
      <c r="Q132" s="84"/>
      <c r="R132" s="84"/>
    </row>
    <row r="133" spans="4:18">
      <c r="D133" s="84"/>
      <c r="E133" s="84"/>
      <c r="F133" s="84"/>
      <c r="G133" s="84"/>
      <c r="H133" s="84"/>
      <c r="I133" s="84"/>
      <c r="M133" s="84"/>
      <c r="N133" s="84"/>
      <c r="O133" s="84"/>
      <c r="P133" s="84"/>
      <c r="Q133" s="84"/>
      <c r="R133" s="84"/>
    </row>
    <row r="134" spans="4:18">
      <c r="D134" s="84"/>
      <c r="E134" s="84"/>
      <c r="F134" s="84"/>
      <c r="G134" s="84"/>
      <c r="H134" s="84"/>
      <c r="I134" s="84"/>
      <c r="M134" s="84"/>
      <c r="N134" s="84"/>
      <c r="O134" s="84"/>
      <c r="P134" s="84"/>
      <c r="Q134" s="84"/>
      <c r="R134" s="84"/>
    </row>
    <row r="135" spans="4:18">
      <c r="D135" s="84"/>
      <c r="E135" s="84"/>
      <c r="F135" s="84"/>
      <c r="G135" s="84"/>
      <c r="H135" s="84"/>
      <c r="I135" s="84"/>
      <c r="M135" s="84"/>
      <c r="N135" s="84"/>
      <c r="O135" s="84"/>
      <c r="P135" s="84"/>
      <c r="Q135" s="84"/>
      <c r="R135" s="84"/>
    </row>
    <row r="136" spans="4:18">
      <c r="D136" s="84"/>
      <c r="E136" s="84"/>
      <c r="F136" s="84"/>
      <c r="G136" s="84"/>
      <c r="H136" s="84"/>
      <c r="I136" s="84"/>
      <c r="M136" s="84"/>
      <c r="N136" s="84"/>
      <c r="O136" s="84"/>
      <c r="P136" s="84"/>
      <c r="Q136" s="84"/>
      <c r="R136" s="84"/>
    </row>
    <row r="137" spans="4:18">
      <c r="D137" s="84"/>
      <c r="E137" s="84"/>
      <c r="F137" s="84"/>
      <c r="G137" s="84"/>
      <c r="H137" s="84"/>
      <c r="I137" s="84"/>
      <c r="M137" s="84"/>
      <c r="N137" s="84"/>
      <c r="O137" s="84"/>
      <c r="P137" s="84"/>
      <c r="Q137" s="84"/>
      <c r="R137" s="84"/>
    </row>
    <row r="138" spans="4:18">
      <c r="D138" s="84"/>
      <c r="E138" s="84"/>
      <c r="F138" s="84"/>
      <c r="G138" s="84"/>
      <c r="H138" s="84"/>
      <c r="I138" s="84"/>
      <c r="M138" s="84"/>
      <c r="N138" s="84"/>
      <c r="O138" s="84"/>
      <c r="P138" s="84"/>
      <c r="Q138" s="84"/>
      <c r="R138" s="84"/>
    </row>
    <row r="139" spans="4:18">
      <c r="D139" s="84"/>
      <c r="E139" s="84"/>
      <c r="F139" s="84"/>
      <c r="G139" s="84"/>
      <c r="H139" s="84"/>
      <c r="I139" s="84"/>
      <c r="M139" s="84"/>
      <c r="N139" s="84"/>
      <c r="O139" s="84"/>
      <c r="P139" s="84"/>
      <c r="Q139" s="84"/>
      <c r="R139" s="84"/>
    </row>
    <row r="140" spans="4:18">
      <c r="D140" s="84"/>
      <c r="E140" s="84"/>
      <c r="F140" s="84"/>
      <c r="G140" s="84"/>
      <c r="H140" s="84"/>
      <c r="I140" s="84"/>
      <c r="M140" s="84"/>
      <c r="N140" s="84"/>
      <c r="O140" s="84"/>
      <c r="P140" s="84"/>
      <c r="Q140" s="84"/>
      <c r="R140" s="84"/>
    </row>
    <row r="141" spans="4:18">
      <c r="D141" s="84"/>
      <c r="E141" s="84"/>
      <c r="F141" s="84"/>
      <c r="G141" s="84"/>
      <c r="H141" s="84"/>
      <c r="I141" s="84"/>
      <c r="M141" s="84"/>
      <c r="N141" s="84"/>
      <c r="O141" s="84"/>
      <c r="P141" s="84"/>
      <c r="Q141" s="84"/>
      <c r="R141" s="84"/>
    </row>
    <row r="142" spans="4:18">
      <c r="D142" s="84"/>
      <c r="E142" s="84"/>
      <c r="F142" s="84"/>
      <c r="G142" s="84"/>
      <c r="H142" s="84"/>
      <c r="I142" s="84"/>
      <c r="M142" s="84"/>
      <c r="N142" s="84"/>
      <c r="O142" s="84"/>
      <c r="P142" s="84"/>
      <c r="Q142" s="84"/>
      <c r="R142" s="84"/>
    </row>
    <row r="143" spans="4:18">
      <c r="D143" s="84"/>
      <c r="E143" s="84"/>
      <c r="F143" s="84"/>
      <c r="G143" s="84"/>
      <c r="H143" s="84"/>
      <c r="I143" s="84"/>
      <c r="M143" s="84"/>
      <c r="N143" s="84"/>
      <c r="O143" s="84"/>
      <c r="P143" s="84"/>
      <c r="Q143" s="84"/>
      <c r="R143" s="84"/>
    </row>
    <row r="144" spans="4:18">
      <c r="D144" s="84"/>
      <c r="E144" s="84"/>
      <c r="F144" s="84"/>
      <c r="G144" s="84"/>
      <c r="H144" s="84"/>
      <c r="I144" s="84"/>
      <c r="M144" s="84"/>
      <c r="N144" s="84"/>
      <c r="O144" s="84"/>
      <c r="P144" s="84"/>
      <c r="Q144" s="84"/>
      <c r="R144" s="84"/>
    </row>
    <row r="145" spans="4:18">
      <c r="D145" s="84"/>
      <c r="E145" s="84"/>
      <c r="F145" s="84"/>
      <c r="G145" s="84"/>
      <c r="H145" s="84"/>
      <c r="I145" s="84"/>
      <c r="M145" s="84"/>
      <c r="N145" s="84"/>
      <c r="O145" s="84"/>
      <c r="P145" s="84"/>
      <c r="Q145" s="84"/>
      <c r="R145" s="84"/>
    </row>
    <row r="146" spans="4:18">
      <c r="D146" s="84"/>
      <c r="E146" s="84"/>
      <c r="F146" s="84"/>
      <c r="G146" s="84"/>
      <c r="H146" s="84"/>
      <c r="I146" s="84"/>
      <c r="M146" s="84"/>
      <c r="N146" s="84"/>
      <c r="O146" s="84"/>
      <c r="P146" s="84"/>
      <c r="Q146" s="84"/>
      <c r="R146" s="84"/>
    </row>
    <row r="147" spans="4:18">
      <c r="D147" s="84"/>
      <c r="E147" s="84"/>
      <c r="F147" s="84"/>
      <c r="G147" s="84"/>
      <c r="H147" s="84"/>
      <c r="I147" s="84"/>
      <c r="M147" s="84"/>
      <c r="N147" s="84"/>
      <c r="O147" s="84"/>
      <c r="P147" s="84"/>
      <c r="Q147" s="84"/>
      <c r="R147" s="84"/>
    </row>
    <row r="148" spans="4:18">
      <c r="D148" s="84"/>
      <c r="E148" s="84"/>
      <c r="F148" s="84"/>
      <c r="G148" s="84"/>
      <c r="H148" s="84"/>
      <c r="I148" s="84"/>
      <c r="M148" s="84"/>
      <c r="N148" s="84"/>
      <c r="O148" s="84"/>
      <c r="P148" s="84"/>
      <c r="Q148" s="84"/>
      <c r="R148" s="84"/>
    </row>
    <row r="149" spans="4:18">
      <c r="D149" s="84"/>
      <c r="E149" s="84"/>
      <c r="F149" s="84"/>
      <c r="G149" s="84"/>
      <c r="H149" s="84"/>
      <c r="I149" s="84"/>
      <c r="M149" s="84"/>
      <c r="N149" s="84"/>
      <c r="O149" s="84"/>
      <c r="P149" s="84"/>
      <c r="Q149" s="84"/>
      <c r="R149" s="84"/>
    </row>
    <row r="150" spans="4:18">
      <c r="D150" s="84"/>
      <c r="E150" s="84"/>
      <c r="F150" s="84"/>
      <c r="G150" s="84"/>
      <c r="H150" s="84"/>
      <c r="I150" s="84"/>
      <c r="M150" s="84"/>
      <c r="N150" s="84"/>
      <c r="O150" s="84"/>
      <c r="P150" s="84"/>
      <c r="Q150" s="84"/>
      <c r="R150" s="84"/>
    </row>
    <row r="151" spans="4:18">
      <c r="D151" s="84"/>
      <c r="E151" s="84"/>
      <c r="F151" s="84"/>
      <c r="G151" s="84"/>
      <c r="H151" s="84"/>
      <c r="I151" s="84"/>
      <c r="M151" s="84"/>
      <c r="N151" s="84"/>
      <c r="O151" s="84"/>
      <c r="P151" s="84"/>
      <c r="Q151" s="84"/>
      <c r="R151" s="84"/>
    </row>
    <row r="152" spans="4:18">
      <c r="D152" s="84"/>
      <c r="E152" s="84"/>
      <c r="F152" s="84"/>
      <c r="G152" s="84"/>
      <c r="H152" s="84"/>
      <c r="I152" s="84"/>
      <c r="M152" s="84"/>
      <c r="N152" s="84"/>
      <c r="O152" s="84"/>
      <c r="P152" s="84"/>
      <c r="Q152" s="84"/>
      <c r="R152" s="84"/>
    </row>
    <row r="153" spans="4:18">
      <c r="D153" s="84"/>
      <c r="E153" s="84"/>
      <c r="F153" s="84"/>
      <c r="G153" s="84"/>
      <c r="H153" s="84"/>
      <c r="I153" s="84"/>
      <c r="M153" s="84"/>
      <c r="N153" s="84"/>
      <c r="O153" s="84"/>
      <c r="P153" s="84"/>
      <c r="Q153" s="84"/>
      <c r="R153" s="84"/>
    </row>
    <row r="154" spans="4:18">
      <c r="D154" s="84"/>
      <c r="E154" s="84"/>
      <c r="F154" s="84"/>
      <c r="G154" s="84"/>
      <c r="H154" s="84"/>
      <c r="I154" s="84"/>
      <c r="M154" s="84"/>
      <c r="N154" s="84"/>
      <c r="O154" s="84"/>
      <c r="P154" s="84"/>
      <c r="Q154" s="84"/>
      <c r="R154" s="84"/>
    </row>
    <row r="155" spans="4:18">
      <c r="D155" s="84"/>
      <c r="E155" s="84"/>
      <c r="F155" s="84"/>
      <c r="G155" s="84"/>
      <c r="H155" s="84"/>
      <c r="I155" s="84"/>
      <c r="M155" s="84"/>
      <c r="N155" s="84"/>
      <c r="O155" s="84"/>
      <c r="P155" s="84"/>
      <c r="Q155" s="84"/>
      <c r="R155" s="84"/>
    </row>
    <row r="156" spans="4:18">
      <c r="D156" s="84"/>
      <c r="E156" s="84"/>
      <c r="F156" s="84"/>
      <c r="G156" s="84"/>
      <c r="H156" s="84"/>
      <c r="I156" s="84"/>
      <c r="M156" s="84"/>
      <c r="N156" s="84"/>
      <c r="O156" s="84"/>
      <c r="P156" s="84"/>
      <c r="Q156" s="84"/>
      <c r="R156" s="84"/>
    </row>
    <row r="157" spans="4:18">
      <c r="D157" s="84"/>
      <c r="E157" s="84"/>
      <c r="F157" s="84"/>
      <c r="G157" s="84"/>
      <c r="H157" s="84"/>
      <c r="I157" s="84"/>
      <c r="M157" s="84"/>
      <c r="N157" s="84"/>
      <c r="O157" s="84"/>
      <c r="P157" s="84"/>
      <c r="Q157" s="84"/>
      <c r="R157" s="84"/>
    </row>
    <row r="158" spans="4:18">
      <c r="D158" s="84"/>
      <c r="E158" s="84"/>
      <c r="F158" s="84"/>
      <c r="G158" s="84"/>
      <c r="H158" s="84"/>
      <c r="I158" s="84"/>
      <c r="M158" s="84"/>
      <c r="N158" s="84"/>
      <c r="O158" s="84"/>
      <c r="P158" s="84"/>
      <c r="Q158" s="84"/>
      <c r="R158" s="84"/>
    </row>
    <row r="159" spans="4:18">
      <c r="D159" s="84"/>
      <c r="E159" s="84"/>
      <c r="F159" s="84"/>
      <c r="G159" s="84"/>
      <c r="H159" s="84"/>
      <c r="I159" s="84"/>
      <c r="M159" s="84"/>
      <c r="N159" s="84"/>
      <c r="O159" s="84"/>
      <c r="P159" s="84"/>
      <c r="Q159" s="84"/>
      <c r="R159" s="84"/>
    </row>
    <row r="160" spans="4:18">
      <c r="D160" s="84"/>
      <c r="E160" s="84"/>
      <c r="F160" s="84"/>
      <c r="G160" s="84"/>
      <c r="H160" s="84"/>
      <c r="I160" s="84"/>
      <c r="M160" s="84"/>
      <c r="N160" s="84"/>
      <c r="O160" s="84"/>
      <c r="P160" s="84"/>
      <c r="Q160" s="84"/>
      <c r="R160" s="84"/>
    </row>
    <row r="161" spans="4:18">
      <c r="D161" s="84"/>
      <c r="E161" s="84"/>
      <c r="F161" s="84"/>
      <c r="G161" s="84"/>
      <c r="H161" s="84"/>
      <c r="I161" s="84"/>
      <c r="M161" s="84"/>
      <c r="N161" s="84"/>
      <c r="O161" s="84"/>
      <c r="P161" s="84"/>
      <c r="Q161" s="84"/>
      <c r="R161" s="84"/>
    </row>
    <row r="162" spans="4:18">
      <c r="D162" s="84"/>
      <c r="E162" s="84"/>
      <c r="F162" s="84"/>
      <c r="G162" s="84"/>
      <c r="H162" s="84"/>
      <c r="I162" s="84"/>
      <c r="M162" s="84"/>
      <c r="N162" s="84"/>
      <c r="O162" s="84"/>
      <c r="P162" s="84"/>
      <c r="Q162" s="84"/>
      <c r="R162" s="84"/>
    </row>
    <row r="163" spans="4:18">
      <c r="D163" s="84"/>
      <c r="E163" s="84"/>
      <c r="F163" s="84"/>
      <c r="G163" s="84"/>
      <c r="H163" s="84"/>
      <c r="I163" s="84"/>
      <c r="M163" s="84"/>
      <c r="N163" s="84"/>
      <c r="O163" s="84"/>
      <c r="P163" s="84"/>
      <c r="Q163" s="84"/>
      <c r="R163" s="84"/>
    </row>
    <row r="164" spans="4:18">
      <c r="D164" s="84"/>
      <c r="E164" s="84"/>
      <c r="F164" s="84"/>
      <c r="G164" s="84"/>
      <c r="H164" s="84"/>
      <c r="I164" s="84"/>
      <c r="M164" s="84"/>
      <c r="N164" s="84"/>
      <c r="O164" s="84"/>
      <c r="P164" s="84"/>
      <c r="Q164" s="84"/>
      <c r="R164" s="84"/>
    </row>
    <row r="165" spans="4:18">
      <c r="D165" s="84"/>
      <c r="E165" s="84"/>
      <c r="F165" s="84"/>
      <c r="G165" s="84"/>
      <c r="H165" s="84"/>
      <c r="I165" s="84"/>
      <c r="M165" s="84"/>
      <c r="N165" s="84"/>
      <c r="O165" s="84"/>
      <c r="P165" s="84"/>
      <c r="Q165" s="84"/>
      <c r="R165" s="84"/>
    </row>
    <row r="166" spans="4:18">
      <c r="D166" s="84"/>
      <c r="E166" s="84"/>
      <c r="F166" s="84"/>
      <c r="G166" s="84"/>
      <c r="H166" s="84"/>
      <c r="I166" s="84"/>
      <c r="M166" s="84"/>
      <c r="N166" s="84"/>
      <c r="O166" s="84"/>
      <c r="P166" s="84"/>
      <c r="Q166" s="84"/>
      <c r="R166" s="84"/>
    </row>
    <row r="167" spans="4:18">
      <c r="D167" s="84"/>
      <c r="E167" s="84"/>
      <c r="F167" s="84"/>
      <c r="G167" s="84"/>
      <c r="H167" s="84"/>
      <c r="I167" s="84"/>
      <c r="M167" s="84"/>
      <c r="N167" s="84"/>
      <c r="O167" s="84"/>
      <c r="P167" s="84"/>
      <c r="Q167" s="84"/>
      <c r="R167" s="84"/>
    </row>
    <row r="168" spans="4:18">
      <c r="D168" s="84"/>
      <c r="E168" s="84"/>
      <c r="F168" s="84"/>
      <c r="G168" s="84"/>
      <c r="H168" s="84"/>
      <c r="I168" s="84"/>
      <c r="M168" s="84"/>
      <c r="N168" s="84"/>
      <c r="O168" s="84"/>
      <c r="P168" s="84"/>
      <c r="Q168" s="84"/>
      <c r="R168" s="84"/>
    </row>
    <row r="169" spans="4:18">
      <c r="D169" s="84"/>
      <c r="E169" s="84"/>
      <c r="F169" s="84"/>
      <c r="G169" s="84"/>
      <c r="H169" s="84"/>
      <c r="I169" s="84"/>
      <c r="M169" s="84"/>
      <c r="N169" s="84"/>
      <c r="O169" s="84"/>
      <c r="P169" s="84"/>
      <c r="Q169" s="84"/>
      <c r="R169" s="84"/>
    </row>
    <row r="170" spans="4:18">
      <c r="D170" s="84"/>
      <c r="E170" s="84"/>
      <c r="F170" s="84"/>
      <c r="G170" s="84"/>
      <c r="H170" s="84"/>
      <c r="I170" s="84"/>
      <c r="M170" s="84"/>
      <c r="N170" s="84"/>
      <c r="O170" s="84"/>
      <c r="P170" s="84"/>
      <c r="Q170" s="84"/>
      <c r="R170" s="84"/>
    </row>
    <row r="171" spans="4:18">
      <c r="D171" s="84"/>
      <c r="E171" s="84"/>
      <c r="F171" s="84"/>
      <c r="G171" s="84"/>
      <c r="H171" s="84"/>
      <c r="I171" s="84"/>
      <c r="M171" s="84"/>
      <c r="N171" s="84"/>
      <c r="O171" s="84"/>
      <c r="P171" s="84"/>
      <c r="Q171" s="84"/>
      <c r="R171" s="84"/>
    </row>
    <row r="172" spans="4:18">
      <c r="D172" s="84"/>
      <c r="E172" s="84"/>
      <c r="F172" s="84"/>
      <c r="G172" s="84"/>
      <c r="H172" s="84"/>
      <c r="I172" s="84"/>
      <c r="M172" s="84"/>
      <c r="N172" s="84"/>
      <c r="O172" s="84"/>
      <c r="P172" s="84"/>
      <c r="Q172" s="84"/>
      <c r="R172" s="84"/>
    </row>
    <row r="173" spans="4:18">
      <c r="D173" s="84"/>
      <c r="E173" s="84"/>
      <c r="F173" s="84"/>
      <c r="G173" s="84"/>
      <c r="H173" s="84"/>
      <c r="I173" s="84"/>
      <c r="M173" s="84"/>
      <c r="N173" s="84"/>
      <c r="O173" s="84"/>
      <c r="P173" s="84"/>
      <c r="Q173" s="84"/>
      <c r="R173" s="84"/>
    </row>
    <row r="174" spans="4:18">
      <c r="D174" s="84"/>
      <c r="E174" s="84"/>
      <c r="F174" s="84"/>
      <c r="G174" s="84"/>
      <c r="H174" s="84"/>
      <c r="I174" s="84"/>
      <c r="M174" s="84"/>
      <c r="N174" s="84"/>
      <c r="O174" s="84"/>
      <c r="P174" s="84"/>
      <c r="Q174" s="84"/>
      <c r="R174" s="84"/>
    </row>
    <row r="175" spans="4:18">
      <c r="D175" s="84"/>
      <c r="E175" s="84"/>
      <c r="F175" s="84"/>
      <c r="G175" s="84"/>
      <c r="H175" s="84"/>
      <c r="I175" s="84"/>
      <c r="M175" s="84"/>
      <c r="N175" s="84"/>
      <c r="O175" s="84"/>
      <c r="P175" s="84"/>
      <c r="Q175" s="84"/>
      <c r="R175" s="84"/>
    </row>
    <row r="176" spans="4:18">
      <c r="D176" s="84"/>
      <c r="E176" s="84"/>
      <c r="F176" s="84"/>
      <c r="G176" s="84"/>
      <c r="H176" s="84"/>
      <c r="I176" s="84"/>
      <c r="M176" s="84"/>
      <c r="N176" s="84"/>
      <c r="O176" s="84"/>
      <c r="P176" s="84"/>
      <c r="Q176" s="84"/>
      <c r="R176" s="84"/>
    </row>
    <row r="177" spans="4:18">
      <c r="D177" s="84"/>
      <c r="E177" s="84"/>
      <c r="F177" s="84"/>
      <c r="G177" s="84"/>
      <c r="H177" s="84"/>
      <c r="I177" s="84"/>
      <c r="M177" s="84"/>
      <c r="N177" s="84"/>
      <c r="O177" s="84"/>
      <c r="P177" s="84"/>
      <c r="Q177" s="84"/>
      <c r="R177" s="84"/>
    </row>
    <row r="178" spans="4:18">
      <c r="D178" s="84"/>
      <c r="E178" s="84"/>
      <c r="F178" s="84"/>
      <c r="G178" s="84"/>
      <c r="H178" s="84"/>
      <c r="I178" s="84"/>
      <c r="M178" s="84"/>
      <c r="N178" s="84"/>
      <c r="O178" s="84"/>
      <c r="P178" s="84"/>
      <c r="Q178" s="84"/>
      <c r="R178" s="84"/>
    </row>
    <row r="179" spans="4:18">
      <c r="D179" s="84"/>
      <c r="E179" s="84"/>
      <c r="F179" s="84"/>
      <c r="G179" s="84"/>
      <c r="H179" s="84"/>
      <c r="I179" s="84"/>
      <c r="M179" s="84"/>
      <c r="N179" s="84"/>
      <c r="O179" s="84"/>
      <c r="P179" s="84"/>
      <c r="Q179" s="84"/>
      <c r="R179" s="84"/>
    </row>
    <row r="180" spans="4:18">
      <c r="D180" s="84"/>
      <c r="E180" s="84"/>
      <c r="F180" s="84"/>
      <c r="G180" s="84"/>
      <c r="H180" s="84"/>
      <c r="I180" s="84"/>
      <c r="M180" s="84"/>
      <c r="N180" s="84"/>
      <c r="O180" s="84"/>
      <c r="P180" s="84"/>
      <c r="Q180" s="84"/>
      <c r="R180" s="84"/>
    </row>
    <row r="181" spans="4:18">
      <c r="D181" s="84"/>
      <c r="E181" s="84"/>
      <c r="F181" s="84"/>
      <c r="G181" s="84"/>
      <c r="H181" s="84"/>
      <c r="I181" s="84"/>
      <c r="M181" s="84"/>
      <c r="N181" s="84"/>
      <c r="O181" s="84"/>
      <c r="P181" s="84"/>
      <c r="Q181" s="84"/>
      <c r="R181" s="84"/>
    </row>
    <row r="182" spans="4:18">
      <c r="D182" s="84"/>
      <c r="E182" s="84"/>
      <c r="F182" s="84"/>
      <c r="G182" s="84"/>
      <c r="H182" s="84"/>
      <c r="I182" s="84"/>
      <c r="M182" s="84"/>
      <c r="N182" s="84"/>
      <c r="O182" s="84"/>
      <c r="P182" s="84"/>
      <c r="Q182" s="84"/>
      <c r="R182" s="84"/>
    </row>
    <row r="183" spans="4:18">
      <c r="D183" s="84"/>
      <c r="E183" s="84"/>
      <c r="F183" s="84"/>
      <c r="G183" s="84"/>
      <c r="H183" s="84"/>
      <c r="I183" s="84"/>
      <c r="M183" s="84"/>
      <c r="N183" s="84"/>
      <c r="O183" s="84"/>
      <c r="P183" s="84"/>
      <c r="Q183" s="84"/>
      <c r="R183" s="84"/>
    </row>
    <row r="184" spans="4:18">
      <c r="D184" s="84"/>
      <c r="E184" s="84"/>
      <c r="F184" s="84"/>
      <c r="G184" s="84"/>
      <c r="H184" s="84"/>
      <c r="I184" s="84"/>
      <c r="M184" s="84"/>
      <c r="N184" s="84"/>
      <c r="O184" s="84"/>
      <c r="P184" s="84"/>
      <c r="Q184" s="84"/>
      <c r="R184" s="84"/>
    </row>
    <row r="185" spans="4:18">
      <c r="D185" s="84"/>
      <c r="E185" s="84"/>
      <c r="F185" s="84"/>
      <c r="G185" s="84"/>
      <c r="H185" s="84"/>
      <c r="I185" s="84"/>
      <c r="M185" s="84"/>
      <c r="N185" s="84"/>
      <c r="O185" s="84"/>
      <c r="P185" s="84"/>
      <c r="Q185" s="84"/>
      <c r="R185" s="84"/>
    </row>
    <row r="186" spans="4:18">
      <c r="D186" s="84"/>
      <c r="E186" s="84"/>
      <c r="F186" s="84"/>
      <c r="G186" s="84"/>
      <c r="H186" s="84"/>
      <c r="I186" s="84"/>
      <c r="M186" s="84"/>
      <c r="N186" s="84"/>
      <c r="O186" s="84"/>
      <c r="P186" s="84"/>
      <c r="Q186" s="84"/>
      <c r="R186" s="84"/>
    </row>
    <row r="187" spans="4:18">
      <c r="D187" s="84"/>
      <c r="E187" s="84"/>
      <c r="F187" s="84"/>
      <c r="G187" s="84"/>
      <c r="H187" s="84"/>
      <c r="I187" s="84"/>
      <c r="M187" s="84"/>
      <c r="N187" s="84"/>
      <c r="O187" s="84"/>
      <c r="P187" s="84"/>
      <c r="Q187" s="84"/>
      <c r="R187" s="84"/>
    </row>
    <row r="188" spans="4:18">
      <c r="D188" s="84"/>
      <c r="E188" s="84"/>
      <c r="F188" s="84"/>
      <c r="G188" s="84"/>
      <c r="H188" s="84"/>
      <c r="I188" s="84"/>
      <c r="M188" s="84"/>
      <c r="N188" s="84"/>
      <c r="O188" s="84"/>
      <c r="P188" s="84"/>
      <c r="Q188" s="84"/>
      <c r="R188" s="84"/>
    </row>
    <row r="189" spans="4:18">
      <c r="D189" s="84"/>
      <c r="E189" s="84"/>
      <c r="F189" s="84"/>
      <c r="G189" s="84"/>
      <c r="H189" s="84"/>
      <c r="I189" s="84"/>
      <c r="M189" s="84"/>
      <c r="N189" s="84"/>
      <c r="O189" s="84"/>
      <c r="P189" s="84"/>
      <c r="Q189" s="84"/>
      <c r="R189" s="84"/>
    </row>
    <row r="190" spans="4:18">
      <c r="D190" s="84"/>
      <c r="E190" s="84"/>
      <c r="F190" s="84"/>
      <c r="G190" s="84"/>
      <c r="H190" s="84"/>
      <c r="I190" s="84"/>
      <c r="M190" s="84"/>
      <c r="N190" s="84"/>
      <c r="O190" s="84"/>
      <c r="P190" s="84"/>
      <c r="Q190" s="84"/>
      <c r="R190" s="84"/>
    </row>
    <row r="191" spans="4:18">
      <c r="D191" s="84"/>
      <c r="E191" s="84"/>
      <c r="F191" s="84"/>
      <c r="G191" s="84"/>
      <c r="H191" s="84"/>
      <c r="I191" s="84"/>
      <c r="M191" s="84"/>
      <c r="N191" s="84"/>
      <c r="O191" s="84"/>
      <c r="P191" s="84"/>
      <c r="Q191" s="84"/>
      <c r="R191" s="84"/>
    </row>
    <row r="192" spans="4:18">
      <c r="D192" s="84"/>
      <c r="E192" s="84"/>
      <c r="F192" s="84"/>
      <c r="G192" s="84"/>
      <c r="H192" s="84"/>
      <c r="I192" s="84"/>
      <c r="M192" s="84"/>
      <c r="N192" s="84"/>
      <c r="O192" s="84"/>
      <c r="P192" s="84"/>
      <c r="Q192" s="84"/>
      <c r="R192" s="84"/>
    </row>
    <row r="193" spans="4:18">
      <c r="D193" s="84"/>
      <c r="E193" s="84"/>
      <c r="F193" s="84"/>
      <c r="G193" s="84"/>
      <c r="H193" s="84"/>
      <c r="I193" s="84"/>
      <c r="M193" s="84"/>
      <c r="N193" s="84"/>
      <c r="O193" s="84"/>
      <c r="P193" s="84"/>
      <c r="Q193" s="84"/>
      <c r="R193" s="84"/>
    </row>
    <row r="194" spans="4:18">
      <c r="D194" s="84"/>
      <c r="E194" s="84"/>
      <c r="F194" s="84"/>
      <c r="G194" s="84"/>
      <c r="H194" s="84"/>
      <c r="I194" s="84"/>
      <c r="M194" s="84"/>
      <c r="N194" s="84"/>
      <c r="O194" s="84"/>
      <c r="P194" s="84"/>
      <c r="Q194" s="84"/>
      <c r="R194" s="84"/>
    </row>
    <row r="195" spans="4:18">
      <c r="D195" s="84"/>
      <c r="E195" s="84"/>
      <c r="F195" s="84"/>
      <c r="G195" s="84"/>
      <c r="H195" s="84"/>
      <c r="I195" s="84"/>
      <c r="M195" s="84"/>
      <c r="N195" s="84"/>
      <c r="O195" s="84"/>
      <c r="P195" s="84"/>
      <c r="Q195" s="84"/>
      <c r="R195" s="84"/>
    </row>
    <row r="196" spans="4:18">
      <c r="D196" s="84"/>
      <c r="E196" s="84"/>
      <c r="F196" s="84"/>
      <c r="G196" s="84"/>
      <c r="H196" s="84"/>
      <c r="I196" s="84"/>
      <c r="M196" s="84"/>
      <c r="N196" s="84"/>
      <c r="O196" s="84"/>
      <c r="P196" s="84"/>
      <c r="Q196" s="84"/>
      <c r="R196" s="84"/>
    </row>
    <row r="197" spans="4:18">
      <c r="D197" s="84"/>
      <c r="E197" s="84"/>
      <c r="F197" s="84"/>
      <c r="G197" s="84"/>
      <c r="H197" s="84"/>
      <c r="I197" s="84"/>
      <c r="M197" s="84"/>
      <c r="N197" s="84"/>
      <c r="O197" s="84"/>
      <c r="P197" s="84"/>
      <c r="Q197" s="84"/>
      <c r="R197" s="84"/>
    </row>
    <row r="198" spans="4:18">
      <c r="D198" s="84"/>
      <c r="E198" s="84"/>
      <c r="F198" s="84"/>
      <c r="G198" s="84"/>
      <c r="H198" s="84"/>
      <c r="I198" s="84"/>
      <c r="M198" s="84"/>
      <c r="N198" s="84"/>
      <c r="O198" s="84"/>
      <c r="P198" s="84"/>
      <c r="Q198" s="84"/>
      <c r="R198" s="84"/>
    </row>
    <row r="199" spans="4:18">
      <c r="D199" s="84"/>
      <c r="E199" s="84"/>
      <c r="F199" s="84"/>
      <c r="G199" s="84"/>
      <c r="H199" s="84"/>
      <c r="I199" s="84"/>
      <c r="M199" s="84"/>
      <c r="N199" s="84"/>
      <c r="O199" s="84"/>
      <c r="P199" s="84"/>
      <c r="Q199" s="84"/>
      <c r="R199" s="84"/>
    </row>
    <row r="200" spans="4:18">
      <c r="D200" s="84"/>
      <c r="E200" s="84"/>
      <c r="F200" s="84"/>
      <c r="G200" s="84"/>
      <c r="H200" s="84"/>
      <c r="I200" s="84"/>
      <c r="M200" s="84"/>
      <c r="N200" s="84"/>
      <c r="O200" s="84"/>
      <c r="P200" s="84"/>
      <c r="Q200" s="84"/>
      <c r="R200" s="84"/>
    </row>
    <row r="201" spans="4:18">
      <c r="D201" s="84"/>
      <c r="E201" s="84"/>
      <c r="F201" s="84"/>
      <c r="G201" s="84"/>
      <c r="H201" s="84"/>
      <c r="I201" s="84"/>
      <c r="M201" s="84"/>
      <c r="N201" s="84"/>
      <c r="O201" s="84"/>
      <c r="P201" s="84"/>
      <c r="Q201" s="84"/>
      <c r="R201" s="84"/>
    </row>
    <row r="202" spans="4:18">
      <c r="D202" s="84"/>
      <c r="E202" s="84"/>
      <c r="F202" s="84"/>
      <c r="G202" s="84"/>
      <c r="H202" s="84"/>
      <c r="I202" s="84"/>
      <c r="M202" s="84"/>
      <c r="N202" s="84"/>
      <c r="O202" s="84"/>
      <c r="P202" s="84"/>
      <c r="Q202" s="84"/>
      <c r="R202" s="84"/>
    </row>
    <row r="203" spans="4:18">
      <c r="D203" s="84"/>
      <c r="E203" s="84"/>
      <c r="F203" s="84"/>
      <c r="G203" s="84"/>
      <c r="H203" s="84"/>
      <c r="I203" s="84"/>
      <c r="M203" s="84"/>
      <c r="N203" s="84"/>
      <c r="O203" s="84"/>
      <c r="P203" s="84"/>
      <c r="Q203" s="84"/>
      <c r="R203" s="84"/>
    </row>
    <row r="204" spans="4:18">
      <c r="D204" s="84"/>
      <c r="E204" s="84"/>
      <c r="F204" s="84"/>
      <c r="G204" s="84"/>
      <c r="H204" s="84"/>
      <c r="I204" s="84"/>
      <c r="M204" s="84"/>
      <c r="N204" s="84"/>
      <c r="O204" s="84"/>
      <c r="P204" s="84"/>
      <c r="Q204" s="84"/>
      <c r="R204" s="84"/>
    </row>
    <row r="205" spans="4:18">
      <c r="D205" s="84"/>
      <c r="E205" s="84"/>
      <c r="F205" s="84"/>
      <c r="G205" s="84"/>
      <c r="H205" s="84"/>
      <c r="I205" s="84"/>
      <c r="M205" s="84"/>
      <c r="N205" s="84"/>
      <c r="O205" s="84"/>
      <c r="P205" s="84"/>
      <c r="Q205" s="84"/>
      <c r="R205" s="84"/>
    </row>
    <row r="206" spans="4:18">
      <c r="D206" s="84"/>
      <c r="E206" s="84"/>
      <c r="F206" s="84"/>
      <c r="G206" s="84"/>
      <c r="H206" s="84"/>
      <c r="I206" s="84"/>
      <c r="M206" s="84"/>
      <c r="N206" s="84"/>
      <c r="O206" s="84"/>
      <c r="P206" s="84"/>
      <c r="Q206" s="84"/>
      <c r="R206" s="84"/>
    </row>
    <row r="207" spans="4:18">
      <c r="D207" s="84"/>
      <c r="E207" s="84"/>
      <c r="F207" s="84"/>
      <c r="G207" s="84"/>
      <c r="H207" s="84"/>
      <c r="I207" s="84"/>
      <c r="M207" s="84"/>
      <c r="N207" s="84"/>
      <c r="O207" s="84"/>
      <c r="P207" s="84"/>
      <c r="Q207" s="84"/>
      <c r="R207" s="84"/>
    </row>
    <row r="208" spans="4:18">
      <c r="D208" s="84"/>
      <c r="E208" s="84"/>
      <c r="F208" s="84"/>
      <c r="G208" s="84"/>
      <c r="H208" s="84"/>
      <c r="I208" s="84"/>
      <c r="M208" s="84"/>
      <c r="N208" s="84"/>
      <c r="O208" s="84"/>
      <c r="P208" s="84"/>
      <c r="Q208" s="84"/>
      <c r="R208" s="84"/>
    </row>
    <row r="209" spans="4:18">
      <c r="D209" s="84"/>
      <c r="E209" s="84"/>
      <c r="F209" s="84"/>
      <c r="G209" s="84"/>
      <c r="H209" s="84"/>
      <c r="I209" s="84"/>
      <c r="M209" s="84"/>
      <c r="N209" s="84"/>
      <c r="O209" s="84"/>
      <c r="P209" s="84"/>
      <c r="Q209" s="84"/>
      <c r="R209" s="84"/>
    </row>
    <row r="210" spans="4:18">
      <c r="D210" s="84"/>
      <c r="E210" s="84"/>
      <c r="F210" s="84"/>
      <c r="G210" s="84"/>
      <c r="H210" s="84"/>
      <c r="I210" s="84"/>
      <c r="M210" s="84"/>
      <c r="N210" s="84"/>
      <c r="O210" s="84"/>
      <c r="P210" s="84"/>
      <c r="Q210" s="84"/>
      <c r="R210" s="84"/>
    </row>
    <row r="211" spans="4:18">
      <c r="D211" s="84"/>
      <c r="E211" s="84"/>
      <c r="F211" s="84"/>
      <c r="G211" s="84"/>
      <c r="H211" s="84"/>
      <c r="I211" s="84"/>
      <c r="M211" s="84"/>
      <c r="N211" s="84"/>
      <c r="O211" s="84"/>
      <c r="P211" s="84"/>
      <c r="Q211" s="84"/>
      <c r="R211" s="84"/>
    </row>
    <row r="212" spans="4:18">
      <c r="D212" s="84"/>
      <c r="E212" s="84"/>
      <c r="F212" s="84"/>
      <c r="G212" s="84"/>
      <c r="H212" s="84"/>
      <c r="I212" s="84"/>
      <c r="M212" s="84"/>
      <c r="N212" s="84"/>
      <c r="O212" s="84"/>
      <c r="P212" s="84"/>
      <c r="Q212" s="84"/>
      <c r="R212" s="84"/>
    </row>
    <row r="213" spans="4:18">
      <c r="D213" s="84"/>
      <c r="E213" s="84"/>
      <c r="F213" s="84"/>
      <c r="G213" s="84"/>
      <c r="H213" s="84"/>
      <c r="I213" s="84"/>
      <c r="M213" s="84"/>
      <c r="N213" s="84"/>
      <c r="O213" s="84"/>
      <c r="P213" s="84"/>
      <c r="Q213" s="84"/>
      <c r="R213" s="84"/>
    </row>
    <row r="214" spans="4:18">
      <c r="D214" s="84"/>
      <c r="E214" s="84"/>
      <c r="F214" s="84"/>
      <c r="G214" s="84"/>
      <c r="H214" s="84"/>
      <c r="I214" s="84"/>
      <c r="M214" s="84"/>
      <c r="N214" s="84"/>
      <c r="O214" s="84"/>
      <c r="P214" s="84"/>
      <c r="Q214" s="84"/>
      <c r="R214" s="84"/>
    </row>
    <row r="215" spans="4:18">
      <c r="D215" s="84"/>
      <c r="E215" s="84"/>
      <c r="F215" s="84"/>
      <c r="G215" s="84"/>
      <c r="H215" s="84"/>
      <c r="I215" s="84"/>
      <c r="M215" s="84"/>
      <c r="N215" s="84"/>
      <c r="O215" s="84"/>
      <c r="P215" s="84"/>
      <c r="Q215" s="84"/>
      <c r="R215" s="84"/>
    </row>
    <row r="216" spans="4:18">
      <c r="D216" s="84"/>
      <c r="E216" s="84"/>
      <c r="F216" s="84"/>
      <c r="G216" s="84"/>
      <c r="H216" s="84"/>
      <c r="I216" s="84"/>
      <c r="M216" s="84"/>
      <c r="N216" s="84"/>
      <c r="O216" s="84"/>
      <c r="P216" s="84"/>
      <c r="Q216" s="84"/>
      <c r="R216" s="84"/>
    </row>
    <row r="217" spans="4:18">
      <c r="D217" s="84"/>
      <c r="E217" s="84"/>
      <c r="F217" s="84"/>
      <c r="G217" s="84"/>
      <c r="H217" s="84"/>
      <c r="I217" s="84"/>
      <c r="M217" s="84"/>
      <c r="N217" s="84"/>
      <c r="O217" s="84"/>
      <c r="P217" s="84"/>
      <c r="Q217" s="84"/>
      <c r="R217" s="84"/>
    </row>
    <row r="218" spans="4:18">
      <c r="D218" s="84"/>
      <c r="E218" s="84"/>
      <c r="F218" s="84"/>
      <c r="G218" s="84"/>
      <c r="H218" s="84"/>
      <c r="I218" s="84"/>
      <c r="M218" s="84"/>
      <c r="N218" s="84"/>
      <c r="O218" s="84"/>
      <c r="P218" s="84"/>
      <c r="Q218" s="84"/>
      <c r="R218" s="84"/>
    </row>
    <row r="219" spans="4:18">
      <c r="D219" s="84"/>
      <c r="E219" s="84"/>
      <c r="F219" s="84"/>
      <c r="G219" s="84"/>
      <c r="H219" s="84"/>
      <c r="I219" s="84"/>
      <c r="M219" s="84"/>
      <c r="N219" s="84"/>
      <c r="O219" s="84"/>
      <c r="P219" s="84"/>
      <c r="Q219" s="84"/>
      <c r="R219" s="84"/>
    </row>
    <row r="220" spans="4:18">
      <c r="D220" s="84"/>
      <c r="E220" s="84"/>
      <c r="F220" s="84"/>
      <c r="G220" s="84"/>
      <c r="H220" s="84"/>
      <c r="I220" s="84"/>
      <c r="M220" s="84"/>
      <c r="N220" s="84"/>
      <c r="O220" s="84"/>
      <c r="P220" s="84"/>
      <c r="Q220" s="84"/>
      <c r="R220" s="84"/>
    </row>
    <row r="221" spans="4:18">
      <c r="D221" s="84"/>
      <c r="E221" s="84"/>
      <c r="F221" s="84"/>
      <c r="G221" s="84"/>
      <c r="H221" s="84"/>
      <c r="I221" s="84"/>
      <c r="M221" s="84"/>
      <c r="N221" s="84"/>
      <c r="O221" s="84"/>
      <c r="P221" s="84"/>
      <c r="Q221" s="84"/>
      <c r="R221" s="84"/>
    </row>
    <row r="222" spans="4:18">
      <c r="D222" s="84"/>
      <c r="E222" s="84"/>
      <c r="F222" s="84"/>
      <c r="G222" s="84"/>
      <c r="H222" s="84"/>
      <c r="I222" s="84"/>
      <c r="M222" s="84"/>
      <c r="N222" s="84"/>
      <c r="O222" s="84"/>
      <c r="P222" s="84"/>
      <c r="Q222" s="84"/>
      <c r="R222" s="84"/>
    </row>
    <row r="223" spans="4:18">
      <c r="D223" s="84"/>
      <c r="E223" s="84"/>
      <c r="F223" s="84"/>
      <c r="G223" s="84"/>
      <c r="H223" s="84"/>
      <c r="I223" s="84"/>
      <c r="M223" s="84"/>
      <c r="N223" s="84"/>
      <c r="O223" s="84"/>
      <c r="P223" s="84"/>
      <c r="Q223" s="84"/>
      <c r="R223" s="84"/>
    </row>
    <row r="224" spans="4:18">
      <c r="D224" s="84"/>
      <c r="E224" s="84"/>
      <c r="F224" s="84"/>
      <c r="G224" s="84"/>
      <c r="H224" s="84"/>
      <c r="I224" s="84"/>
      <c r="M224" s="84"/>
      <c r="N224" s="84"/>
      <c r="O224" s="84"/>
      <c r="P224" s="84"/>
      <c r="Q224" s="84"/>
      <c r="R224" s="84"/>
    </row>
    <row r="225" spans="4:9">
      <c r="D225" s="84"/>
      <c r="E225" s="84"/>
      <c r="F225" s="84"/>
      <c r="G225" s="84"/>
      <c r="H225" s="84"/>
      <c r="I225" s="84"/>
    </row>
    <row r="226" spans="4:9">
      <c r="D226" s="84"/>
      <c r="E226" s="84"/>
      <c r="F226" s="84"/>
      <c r="G226" s="84"/>
      <c r="H226" s="84"/>
      <c r="I226" s="84"/>
    </row>
    <row r="227" spans="4:9">
      <c r="D227" s="84"/>
      <c r="E227" s="84"/>
      <c r="F227" s="84"/>
      <c r="G227" s="84"/>
      <c r="H227" s="84"/>
      <c r="I227" s="84"/>
    </row>
    <row r="228" spans="4:9">
      <c r="D228" s="84"/>
      <c r="E228" s="84"/>
      <c r="F228" s="84"/>
      <c r="G228" s="84"/>
      <c r="H228" s="84"/>
      <c r="I228" s="84"/>
    </row>
    <row r="229" spans="4:9">
      <c r="D229" s="84"/>
      <c r="E229" s="84"/>
      <c r="F229" s="84"/>
      <c r="G229" s="84"/>
      <c r="H229" s="84"/>
      <c r="I229" s="84"/>
    </row>
    <row r="230" spans="4:9">
      <c r="D230" s="84"/>
      <c r="E230" s="84"/>
      <c r="F230" s="84"/>
      <c r="G230" s="84"/>
      <c r="H230" s="84"/>
      <c r="I230" s="84"/>
    </row>
    <row r="231" spans="4:9">
      <c r="D231" s="84"/>
      <c r="E231" s="84"/>
      <c r="F231" s="84"/>
      <c r="G231" s="84"/>
      <c r="H231" s="84"/>
      <c r="I231" s="84"/>
    </row>
    <row r="232" spans="4:9">
      <c r="D232" s="84"/>
      <c r="E232" s="84"/>
      <c r="F232" s="84"/>
      <c r="G232" s="84"/>
      <c r="H232" s="84"/>
      <c r="I232" s="84"/>
    </row>
    <row r="233" spans="4:9">
      <c r="D233" s="84"/>
      <c r="E233" s="84"/>
      <c r="F233" s="84"/>
      <c r="G233" s="84"/>
      <c r="H233" s="84"/>
      <c r="I233" s="84"/>
    </row>
    <row r="234" spans="4:9">
      <c r="D234" s="84"/>
      <c r="E234" s="84"/>
      <c r="F234" s="84"/>
      <c r="G234" s="84"/>
      <c r="H234" s="84"/>
      <c r="I234" s="84"/>
    </row>
    <row r="235" spans="4:9">
      <c r="D235" s="84"/>
      <c r="E235" s="84"/>
      <c r="F235" s="84"/>
      <c r="G235" s="84"/>
      <c r="H235" s="84"/>
      <c r="I235" s="84"/>
    </row>
    <row r="236" spans="4:9">
      <c r="D236" s="84"/>
      <c r="E236" s="84"/>
      <c r="F236" s="84"/>
      <c r="G236" s="84"/>
      <c r="H236" s="84"/>
      <c r="I236" s="84"/>
    </row>
    <row r="237" spans="4:9">
      <c r="D237" s="84"/>
      <c r="E237" s="84"/>
      <c r="F237" s="84"/>
      <c r="G237" s="84"/>
      <c r="H237" s="84"/>
      <c r="I237" s="84"/>
    </row>
    <row r="238" spans="4:9">
      <c r="D238" s="84"/>
      <c r="E238" s="84"/>
      <c r="F238" s="84"/>
      <c r="G238" s="84"/>
      <c r="H238" s="84"/>
      <c r="I238" s="84"/>
    </row>
    <row r="239" spans="4:9">
      <c r="D239" s="84"/>
      <c r="E239" s="84"/>
      <c r="F239" s="84"/>
      <c r="G239" s="84"/>
      <c r="H239" s="84"/>
      <c r="I239" s="84"/>
    </row>
    <row r="240" spans="4:9">
      <c r="D240" s="84"/>
      <c r="E240" s="84"/>
      <c r="F240" s="84"/>
      <c r="G240" s="84"/>
      <c r="H240" s="84"/>
      <c r="I240" s="84"/>
    </row>
    <row r="241" spans="4:9">
      <c r="D241" s="84"/>
      <c r="E241" s="84"/>
      <c r="F241" s="84"/>
      <c r="G241" s="84"/>
      <c r="H241" s="84"/>
      <c r="I241" s="84"/>
    </row>
    <row r="242" spans="4:9">
      <c r="D242" s="84"/>
      <c r="E242" s="84"/>
      <c r="F242" s="84"/>
      <c r="G242" s="84"/>
      <c r="H242" s="84"/>
      <c r="I242" s="84"/>
    </row>
    <row r="243" spans="4:9">
      <c r="D243" s="84"/>
      <c r="E243" s="84"/>
      <c r="F243" s="84"/>
      <c r="G243" s="84"/>
      <c r="H243" s="84"/>
      <c r="I243" s="84"/>
    </row>
    <row r="244" spans="4:9">
      <c r="D244" s="84"/>
      <c r="E244" s="84"/>
      <c r="F244" s="84"/>
      <c r="G244" s="84"/>
      <c r="H244" s="84"/>
      <c r="I244" s="84"/>
    </row>
    <row r="245" spans="4:9">
      <c r="D245" s="84"/>
      <c r="E245" s="84"/>
      <c r="F245" s="84"/>
      <c r="G245" s="84"/>
      <c r="H245" s="84"/>
      <c r="I245" s="84"/>
    </row>
    <row r="246" spans="4:9">
      <c r="D246" s="84"/>
      <c r="E246" s="84"/>
      <c r="F246" s="84"/>
      <c r="G246" s="84"/>
      <c r="H246" s="84"/>
      <c r="I246" s="84"/>
    </row>
    <row r="247" spans="4:9">
      <c r="D247" s="84"/>
      <c r="E247" s="84"/>
      <c r="F247" s="84"/>
      <c r="G247" s="84"/>
      <c r="H247" s="84"/>
      <c r="I247" s="84"/>
    </row>
    <row r="248" spans="4:9">
      <c r="D248" s="84"/>
      <c r="E248" s="84"/>
      <c r="F248" s="84"/>
      <c r="G248" s="84"/>
      <c r="H248" s="84"/>
      <c r="I248" s="84"/>
    </row>
    <row r="249" spans="4:9">
      <c r="D249" s="84"/>
      <c r="E249" s="84"/>
      <c r="F249" s="84"/>
      <c r="G249" s="84"/>
      <c r="H249" s="84"/>
      <c r="I249" s="84"/>
    </row>
    <row r="250" spans="4:9">
      <c r="D250" s="84"/>
      <c r="E250" s="84"/>
      <c r="F250" s="84"/>
      <c r="G250" s="84"/>
      <c r="H250" s="84"/>
      <c r="I250" s="84"/>
    </row>
    <row r="251" spans="4:9">
      <c r="D251" s="84"/>
      <c r="E251" s="84"/>
      <c r="F251" s="84"/>
      <c r="G251" s="84"/>
      <c r="H251" s="84"/>
      <c r="I251" s="84"/>
    </row>
    <row r="252" spans="4:9">
      <c r="D252" s="84"/>
      <c r="E252" s="84"/>
      <c r="F252" s="84"/>
      <c r="G252" s="84"/>
      <c r="H252" s="84"/>
      <c r="I252" s="84"/>
    </row>
    <row r="253" spans="4:9">
      <c r="D253" s="84"/>
      <c r="E253" s="84"/>
      <c r="F253" s="84"/>
      <c r="G253" s="84"/>
      <c r="H253" s="84"/>
      <c r="I253" s="84"/>
    </row>
    <row r="254" spans="4:9">
      <c r="D254" s="84"/>
      <c r="E254" s="84"/>
      <c r="F254" s="84"/>
      <c r="G254" s="84"/>
      <c r="H254" s="84"/>
      <c r="I254" s="84"/>
    </row>
    <row r="255" spans="4:9">
      <c r="D255" s="84"/>
      <c r="E255" s="84"/>
      <c r="F255" s="84"/>
      <c r="G255" s="84"/>
      <c r="H255" s="84"/>
      <c r="I255" s="84"/>
    </row>
    <row r="256" spans="4:9">
      <c r="D256" s="84"/>
      <c r="E256" s="84"/>
      <c r="F256" s="84"/>
      <c r="G256" s="84"/>
      <c r="H256" s="84"/>
      <c r="I256" s="84"/>
    </row>
    <row r="257" spans="4:9">
      <c r="D257" s="84"/>
      <c r="E257" s="84"/>
      <c r="F257" s="84"/>
      <c r="G257" s="84"/>
      <c r="H257" s="84"/>
      <c r="I257" s="84"/>
    </row>
    <row r="258" spans="4:9">
      <c r="D258" s="84"/>
      <c r="E258" s="84"/>
      <c r="F258" s="84"/>
      <c r="G258" s="84"/>
      <c r="H258" s="84"/>
      <c r="I258" s="84"/>
    </row>
    <row r="259" spans="4:9">
      <c r="D259" s="84"/>
      <c r="E259" s="84"/>
      <c r="F259" s="84"/>
      <c r="G259" s="84"/>
      <c r="H259" s="84"/>
      <c r="I259" s="84"/>
    </row>
    <row r="260" spans="4:9">
      <c r="D260" s="84"/>
      <c r="E260" s="84"/>
      <c r="F260" s="84"/>
      <c r="G260" s="84"/>
      <c r="H260" s="84"/>
      <c r="I260" s="84"/>
    </row>
    <row r="261" spans="4:9">
      <c r="D261" s="84"/>
      <c r="E261" s="84"/>
      <c r="F261" s="84"/>
      <c r="G261" s="84"/>
      <c r="H261" s="84"/>
      <c r="I261" s="84"/>
    </row>
    <row r="262" spans="4:9">
      <c r="D262" s="84"/>
      <c r="E262" s="84"/>
      <c r="F262" s="84"/>
      <c r="G262" s="84"/>
      <c r="H262" s="84"/>
      <c r="I262" s="84"/>
    </row>
    <row r="263" spans="4:9">
      <c r="D263" s="84"/>
      <c r="E263" s="84"/>
      <c r="F263" s="84"/>
      <c r="G263" s="84"/>
      <c r="H263" s="84"/>
      <c r="I263" s="84"/>
    </row>
    <row r="264" spans="4:9">
      <c r="D264" s="84"/>
      <c r="E264" s="84"/>
      <c r="F264" s="84"/>
      <c r="G264" s="84"/>
      <c r="H264" s="84"/>
      <c r="I264" s="84"/>
    </row>
    <row r="265" spans="4:9">
      <c r="D265" s="84"/>
      <c r="E265" s="84"/>
      <c r="F265" s="84"/>
      <c r="G265" s="84"/>
      <c r="H265" s="84"/>
      <c r="I265" s="84"/>
    </row>
    <row r="266" spans="4:9">
      <c r="D266" s="84"/>
      <c r="E266" s="84"/>
      <c r="F266" s="84"/>
      <c r="G266" s="84"/>
      <c r="H266" s="84"/>
      <c r="I266" s="84"/>
    </row>
    <row r="267" spans="4:9">
      <c r="D267" s="84"/>
      <c r="E267" s="84"/>
      <c r="F267" s="84"/>
      <c r="G267" s="84"/>
      <c r="H267" s="84"/>
      <c r="I267" s="84"/>
    </row>
    <row r="268" spans="4:9">
      <c r="D268" s="84"/>
      <c r="E268" s="84"/>
      <c r="F268" s="84"/>
      <c r="G268" s="84"/>
      <c r="H268" s="84"/>
      <c r="I268" s="84"/>
    </row>
    <row r="269" spans="4:9">
      <c r="D269" s="84"/>
      <c r="E269" s="84"/>
      <c r="F269" s="84"/>
      <c r="G269" s="84"/>
      <c r="H269" s="84"/>
      <c r="I269" s="84"/>
    </row>
    <row r="270" spans="4:9">
      <c r="D270" s="84"/>
      <c r="E270" s="84"/>
      <c r="F270" s="84"/>
      <c r="G270" s="84"/>
      <c r="H270" s="84"/>
      <c r="I270" s="84"/>
    </row>
    <row r="271" spans="4:9">
      <c r="D271" s="84"/>
      <c r="E271" s="84"/>
      <c r="F271" s="84"/>
      <c r="G271" s="84"/>
      <c r="H271" s="84"/>
      <c r="I271" s="84"/>
    </row>
    <row r="272" spans="4:9">
      <c r="D272" s="84"/>
      <c r="E272" s="84"/>
      <c r="F272" s="84"/>
      <c r="G272" s="84"/>
      <c r="H272" s="84"/>
      <c r="I272" s="84"/>
    </row>
    <row r="273" spans="4:9">
      <c r="D273" s="84"/>
      <c r="E273" s="84"/>
      <c r="F273" s="84"/>
      <c r="G273" s="84"/>
      <c r="H273" s="84"/>
      <c r="I273" s="84"/>
    </row>
    <row r="274" spans="4:9">
      <c r="D274" s="84"/>
      <c r="E274" s="84"/>
      <c r="F274" s="84"/>
      <c r="G274" s="84"/>
      <c r="H274" s="84"/>
      <c r="I274" s="84"/>
    </row>
    <row r="275" spans="4:9">
      <c r="D275" s="84"/>
      <c r="E275" s="84"/>
      <c r="F275" s="84"/>
      <c r="G275" s="84"/>
      <c r="H275" s="84"/>
      <c r="I275" s="84"/>
    </row>
    <row r="276" spans="4:9">
      <c r="D276" s="84"/>
      <c r="E276" s="84"/>
      <c r="F276" s="84"/>
      <c r="G276" s="84"/>
      <c r="H276" s="84"/>
      <c r="I276" s="84"/>
    </row>
    <row r="277" spans="4:9">
      <c r="D277" s="84"/>
      <c r="E277" s="84"/>
      <c r="F277" s="84"/>
      <c r="G277" s="84"/>
      <c r="H277" s="84"/>
      <c r="I277" s="84"/>
    </row>
    <row r="278" spans="4:9">
      <c r="D278" s="84"/>
      <c r="E278" s="84"/>
      <c r="F278" s="84"/>
      <c r="G278" s="84"/>
      <c r="H278" s="84"/>
      <c r="I278" s="84"/>
    </row>
    <row r="279" spans="4:9">
      <c r="D279" s="84"/>
      <c r="E279" s="84"/>
      <c r="F279" s="84"/>
      <c r="G279" s="84"/>
      <c r="H279" s="84"/>
      <c r="I279" s="84"/>
    </row>
    <row r="280" spans="4:9">
      <c r="D280" s="84"/>
      <c r="E280" s="84"/>
      <c r="F280" s="84"/>
      <c r="G280" s="84"/>
      <c r="H280" s="84"/>
      <c r="I280" s="84"/>
    </row>
    <row r="281" spans="4:9">
      <c r="D281" s="84"/>
      <c r="E281" s="84"/>
      <c r="F281" s="84"/>
      <c r="G281" s="84"/>
      <c r="H281" s="84"/>
      <c r="I281" s="84"/>
    </row>
    <row r="282" spans="4:9">
      <c r="D282" s="84"/>
      <c r="E282" s="84"/>
      <c r="F282" s="84"/>
      <c r="G282" s="84"/>
      <c r="H282" s="84"/>
      <c r="I282" s="84"/>
    </row>
    <row r="283" spans="4:9">
      <c r="D283" s="84"/>
      <c r="E283" s="84"/>
      <c r="F283" s="84"/>
      <c r="G283" s="84"/>
      <c r="H283" s="84"/>
      <c r="I283" s="84"/>
    </row>
    <row r="284" spans="4:9">
      <c r="D284" s="84"/>
      <c r="E284" s="84"/>
      <c r="F284" s="84"/>
      <c r="G284" s="84"/>
      <c r="H284" s="84"/>
      <c r="I284" s="84"/>
    </row>
    <row r="285" spans="4:9">
      <c r="D285" s="84"/>
      <c r="E285" s="84"/>
      <c r="F285" s="84"/>
      <c r="G285" s="84"/>
      <c r="H285" s="84"/>
      <c r="I285" s="84"/>
    </row>
    <row r="286" spans="4:9">
      <c r="D286" s="84"/>
      <c r="E286" s="84"/>
      <c r="F286" s="84"/>
      <c r="G286" s="84"/>
      <c r="H286" s="84"/>
      <c r="I286" s="84"/>
    </row>
    <row r="287" spans="4:9">
      <c r="D287" s="84"/>
      <c r="E287" s="84"/>
      <c r="F287" s="84"/>
      <c r="G287" s="84"/>
      <c r="H287" s="84"/>
      <c r="I287" s="84"/>
    </row>
    <row r="288" spans="4:9">
      <c r="D288" s="84"/>
      <c r="E288" s="84"/>
      <c r="F288" s="84"/>
      <c r="G288" s="84"/>
      <c r="H288" s="84"/>
      <c r="I288" s="84"/>
    </row>
    <row r="289" spans="4:9">
      <c r="D289" s="84"/>
      <c r="E289" s="84"/>
      <c r="F289" s="84"/>
      <c r="G289" s="84"/>
      <c r="H289" s="84"/>
      <c r="I289" s="84"/>
    </row>
    <row r="290" spans="4:9">
      <c r="D290" s="84"/>
      <c r="E290" s="84"/>
      <c r="F290" s="84"/>
      <c r="G290" s="84"/>
      <c r="H290" s="84"/>
      <c r="I290" s="84"/>
    </row>
  </sheetData>
  <mergeCells count="12">
    <mergeCell ref="A114:C114"/>
    <mergeCell ref="J114:L114"/>
    <mergeCell ref="A1:E1"/>
    <mergeCell ref="A2:R2"/>
    <mergeCell ref="A4:I4"/>
    <mergeCell ref="J4:R4"/>
    <mergeCell ref="A5:C5"/>
    <mergeCell ref="D5:F5"/>
    <mergeCell ref="G5:I5"/>
    <mergeCell ref="J5:L5"/>
    <mergeCell ref="M5:O5"/>
    <mergeCell ref="P5:R5"/>
  </mergeCells>
  <phoneticPr fontId="22" type="noConversion"/>
  <printOptions horizontalCentered="1"/>
  <pageMargins left="3.8888888888888903E-2" right="3.8888888888888903E-2" top="0.74791666666666701" bottom="0.74791666666666701" header="0.31388888888888899" footer="0.31388888888888899"/>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12" sqref="A12:E12"/>
    </sheetView>
  </sheetViews>
  <sheetFormatPr defaultRowHeight="14.4"/>
  <cols>
    <col min="1" max="1" width="31.33203125" style="20" customWidth="1"/>
    <col min="2" max="2" width="21.21875" style="20" customWidth="1"/>
    <col min="3" max="3" width="21.33203125" style="20" customWidth="1"/>
    <col min="4" max="4" width="24.88671875" style="20" customWidth="1"/>
    <col min="5" max="5" width="23.44140625" style="20" customWidth="1"/>
    <col min="6" max="6" width="11.6640625" style="20" customWidth="1"/>
    <col min="7" max="16384" width="8.88671875" style="20"/>
  </cols>
  <sheetData>
    <row r="1" spans="1:6" ht="39.9" customHeight="1">
      <c r="A1" s="172" t="s">
        <v>423</v>
      </c>
      <c r="B1" s="172"/>
      <c r="C1" s="172"/>
      <c r="D1" s="172"/>
      <c r="E1" s="172"/>
      <c r="F1" s="21"/>
    </row>
    <row r="2" spans="1:6" ht="3" customHeight="1"/>
    <row r="3" spans="1:6" s="19" customFormat="1" ht="28.5" customHeight="1">
      <c r="A3" s="22" t="s">
        <v>424</v>
      </c>
      <c r="B3" s="22"/>
      <c r="C3" s="22"/>
      <c r="D3" s="22"/>
      <c r="E3" s="23" t="s">
        <v>41</v>
      </c>
    </row>
    <row r="4" spans="1:6" ht="30" customHeight="1">
      <c r="A4" s="232" t="s">
        <v>425</v>
      </c>
      <c r="B4" s="232" t="s">
        <v>426</v>
      </c>
      <c r="C4" s="232" t="s">
        <v>427</v>
      </c>
      <c r="D4" s="230" t="s">
        <v>428</v>
      </c>
      <c r="E4" s="230"/>
    </row>
    <row r="5" spans="1:6" ht="30" customHeight="1">
      <c r="A5" s="233"/>
      <c r="B5" s="233"/>
      <c r="C5" s="233"/>
      <c r="D5" s="24" t="s">
        <v>429</v>
      </c>
      <c r="E5" s="24" t="s">
        <v>430</v>
      </c>
    </row>
    <row r="6" spans="1:6" ht="30" customHeight="1">
      <c r="A6" s="25" t="s">
        <v>98</v>
      </c>
      <c r="B6" s="26">
        <v>41.7</v>
      </c>
      <c r="C6" s="26">
        <v>47.31</v>
      </c>
      <c r="D6" s="26">
        <f>B6-C6</f>
        <v>-5.61</v>
      </c>
      <c r="E6" s="27">
        <f>D6/B6</f>
        <v>-0.13</v>
      </c>
    </row>
    <row r="7" spans="1:6" ht="30" customHeight="1">
      <c r="A7" s="26" t="s">
        <v>431</v>
      </c>
      <c r="B7" s="20">
        <v>0</v>
      </c>
      <c r="C7" s="26">
        <v>0</v>
      </c>
      <c r="D7" s="26">
        <f t="shared" ref="D7:D11" si="0">B7-C7</f>
        <v>0</v>
      </c>
      <c r="E7" s="27">
        <v>0</v>
      </c>
    </row>
    <row r="8" spans="1:6" ht="30" customHeight="1">
      <c r="A8" s="26" t="s">
        <v>432</v>
      </c>
      <c r="B8" s="26">
        <v>24.1</v>
      </c>
      <c r="C8" s="26">
        <v>27.23</v>
      </c>
      <c r="D8" s="26">
        <f t="shared" si="0"/>
        <v>-3.13</v>
      </c>
      <c r="E8" s="27">
        <f t="shared" ref="E8:E11" si="1">D8/B8</f>
        <v>-0.13</v>
      </c>
    </row>
    <row r="9" spans="1:6" ht="30" customHeight="1">
      <c r="A9" s="26" t="s">
        <v>433</v>
      </c>
      <c r="B9" s="26">
        <v>17.600000000000001</v>
      </c>
      <c r="C9" s="26">
        <v>20.079999999999998</v>
      </c>
      <c r="D9" s="26">
        <f t="shared" si="0"/>
        <v>-2.48</v>
      </c>
      <c r="E9" s="27">
        <f t="shared" si="1"/>
        <v>-0.14000000000000001</v>
      </c>
    </row>
    <row r="10" spans="1:6" ht="30" customHeight="1">
      <c r="A10" s="26" t="s">
        <v>434</v>
      </c>
      <c r="B10" s="26">
        <v>0</v>
      </c>
      <c r="C10" s="26">
        <v>0</v>
      </c>
      <c r="D10" s="26">
        <f t="shared" si="0"/>
        <v>0</v>
      </c>
      <c r="E10" s="27">
        <v>0</v>
      </c>
    </row>
    <row r="11" spans="1:6" ht="30" customHeight="1">
      <c r="A11" s="26" t="s">
        <v>435</v>
      </c>
      <c r="B11" s="26">
        <v>17.600000000000001</v>
      </c>
      <c r="C11" s="26">
        <v>20.079999999999998</v>
      </c>
      <c r="D11" s="26">
        <f t="shared" si="0"/>
        <v>-2.48</v>
      </c>
      <c r="E11" s="27">
        <f t="shared" si="1"/>
        <v>-0.14000000000000001</v>
      </c>
    </row>
    <row r="12" spans="1:6" ht="132" customHeight="1">
      <c r="A12" s="231" t="s">
        <v>848</v>
      </c>
      <c r="B12" s="231"/>
      <c r="C12" s="231"/>
      <c r="D12" s="231"/>
      <c r="E12" s="231"/>
    </row>
  </sheetData>
  <mergeCells count="6">
    <mergeCell ref="A1:E1"/>
    <mergeCell ref="D4:E4"/>
    <mergeCell ref="A12:E12"/>
    <mergeCell ref="A4:A5"/>
    <mergeCell ref="B4:B5"/>
    <mergeCell ref="C4:C5"/>
  </mergeCells>
  <phoneticPr fontId="22" type="noConversion"/>
  <pageMargins left="0.75138888888888899" right="0.75138888888888899" top="1" bottom="1" header="0.51180555555555596" footer="0.51180555555555596"/>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opLeftCell="A7" workbookViewId="0">
      <selection activeCell="H7" sqref="H7"/>
    </sheetView>
  </sheetViews>
  <sheetFormatPr defaultColWidth="8" defaultRowHeight="12"/>
  <cols>
    <col min="1" max="1" width="13.5546875" style="13" customWidth="1"/>
    <col min="2" max="2" width="16.21875" style="13" customWidth="1"/>
    <col min="3" max="3" width="12.44140625" style="13" customWidth="1"/>
    <col min="4" max="4" width="11.88671875" style="13" customWidth="1"/>
    <col min="5" max="5" width="13.44140625" style="13" customWidth="1"/>
    <col min="6" max="6" width="15.6640625" style="13" customWidth="1"/>
    <col min="7" max="7" width="39.88671875" style="13" customWidth="1"/>
    <col min="8" max="8" width="29.21875" style="13" customWidth="1"/>
    <col min="9" max="16384" width="8" style="13"/>
  </cols>
  <sheetData>
    <row r="1" spans="1:8" customFormat="1" ht="14.4">
      <c r="A1" s="14"/>
      <c r="B1" s="15"/>
      <c r="C1" s="15"/>
      <c r="D1" s="15"/>
      <c r="E1" s="15"/>
    </row>
    <row r="2" spans="1:8" ht="20.399999999999999">
      <c r="A2" s="172" t="s">
        <v>436</v>
      </c>
      <c r="B2" s="172"/>
      <c r="C2" s="172"/>
      <c r="D2" s="172"/>
      <c r="E2" s="172"/>
      <c r="F2" s="172"/>
      <c r="G2" s="172"/>
      <c r="H2" s="172"/>
    </row>
    <row r="3" spans="1:8" ht="14.4">
      <c r="A3" s="3" t="s">
        <v>1</v>
      </c>
    </row>
    <row r="4" spans="1:8" ht="44.25" customHeight="1">
      <c r="A4" s="146" t="s">
        <v>437</v>
      </c>
      <c r="B4" s="146" t="s">
        <v>438</v>
      </c>
      <c r="C4" s="146" t="s">
        <v>439</v>
      </c>
      <c r="D4" s="146" t="s">
        <v>440</v>
      </c>
      <c r="E4" s="146" t="s">
        <v>441</v>
      </c>
      <c r="F4" s="146" t="s">
        <v>442</v>
      </c>
      <c r="G4" s="146" t="s">
        <v>443</v>
      </c>
      <c r="H4" s="146" t="s">
        <v>444</v>
      </c>
    </row>
    <row r="5" spans="1:8">
      <c r="A5" s="146">
        <v>1</v>
      </c>
      <c r="B5" s="146">
        <v>2</v>
      </c>
      <c r="C5" s="146">
        <v>3</v>
      </c>
      <c r="D5" s="146">
        <v>4</v>
      </c>
      <c r="E5" s="146">
        <v>5</v>
      </c>
      <c r="F5" s="146">
        <v>6</v>
      </c>
      <c r="G5" s="146">
        <v>7</v>
      </c>
      <c r="H5" s="146">
        <v>8</v>
      </c>
    </row>
    <row r="6" spans="1:8" ht="16.8" customHeight="1">
      <c r="A6" s="147" t="s">
        <v>816</v>
      </c>
      <c r="B6" s="147"/>
      <c r="C6" s="147"/>
      <c r="D6" s="147"/>
      <c r="E6" s="146"/>
      <c r="F6" s="146"/>
      <c r="G6" s="146"/>
      <c r="H6" s="146"/>
    </row>
    <row r="7" spans="1:8" ht="93" customHeight="1">
      <c r="A7" s="240" t="s">
        <v>476</v>
      </c>
      <c r="B7" s="240" t="s">
        <v>477</v>
      </c>
      <c r="C7" s="148" t="s">
        <v>478</v>
      </c>
      <c r="D7" s="148" t="s">
        <v>478</v>
      </c>
      <c r="E7" s="148" t="s">
        <v>485</v>
      </c>
      <c r="F7" s="148" t="s">
        <v>486</v>
      </c>
      <c r="G7" s="149" t="s">
        <v>497</v>
      </c>
      <c r="H7" s="148" t="s">
        <v>487</v>
      </c>
    </row>
    <row r="8" spans="1:8" ht="91.8" customHeight="1">
      <c r="A8" s="241"/>
      <c r="B8" s="241"/>
      <c r="C8" s="148" t="s">
        <v>478</v>
      </c>
      <c r="D8" s="148" t="s">
        <v>478</v>
      </c>
      <c r="E8" s="148" t="s">
        <v>488</v>
      </c>
      <c r="F8" s="148" t="s">
        <v>489</v>
      </c>
      <c r="G8" s="149" t="s">
        <v>479</v>
      </c>
      <c r="H8" s="148" t="s">
        <v>490</v>
      </c>
    </row>
    <row r="9" spans="1:8" ht="205.2" customHeight="1">
      <c r="A9" s="241"/>
      <c r="B9" s="241"/>
      <c r="C9" s="148" t="s">
        <v>478</v>
      </c>
      <c r="D9" s="148" t="s">
        <v>478</v>
      </c>
      <c r="E9" s="148" t="s">
        <v>480</v>
      </c>
      <c r="F9" s="148" t="s">
        <v>491</v>
      </c>
      <c r="G9" s="149" t="s">
        <v>481</v>
      </c>
      <c r="H9" s="148" t="s">
        <v>492</v>
      </c>
    </row>
    <row r="10" spans="1:8" ht="28.8">
      <c r="A10" s="241"/>
      <c r="B10" s="241"/>
      <c r="C10" s="148" t="s">
        <v>478</v>
      </c>
      <c r="D10" s="148" t="s">
        <v>478</v>
      </c>
      <c r="E10" s="148" t="s">
        <v>493</v>
      </c>
      <c r="F10" s="148" t="s">
        <v>494</v>
      </c>
      <c r="G10" s="149" t="s">
        <v>495</v>
      </c>
      <c r="H10" s="148" t="s">
        <v>496</v>
      </c>
    </row>
    <row r="11" spans="1:8" ht="21.6" customHeight="1">
      <c r="A11" s="242"/>
      <c r="B11" s="242"/>
      <c r="C11" s="148" t="s">
        <v>482</v>
      </c>
      <c r="D11" s="148" t="s">
        <v>482</v>
      </c>
      <c r="E11" s="148" t="s">
        <v>483</v>
      </c>
      <c r="F11" s="148">
        <v>0.95</v>
      </c>
      <c r="G11" s="149" t="s">
        <v>484</v>
      </c>
      <c r="H11" s="148" t="s">
        <v>483</v>
      </c>
    </row>
    <row r="12" spans="1:8" ht="48">
      <c r="A12" s="237" t="s">
        <v>498</v>
      </c>
      <c r="B12" s="234" t="s">
        <v>499</v>
      </c>
      <c r="C12" s="150" t="s">
        <v>478</v>
      </c>
      <c r="D12" s="148" t="s">
        <v>478</v>
      </c>
      <c r="E12" s="148" t="s">
        <v>500</v>
      </c>
      <c r="F12" s="148" t="s">
        <v>501</v>
      </c>
      <c r="G12" s="149" t="s">
        <v>510</v>
      </c>
      <c r="H12" s="148" t="s">
        <v>511</v>
      </c>
    </row>
    <row r="13" spans="1:8" ht="48">
      <c r="A13" s="238"/>
      <c r="B13" s="235"/>
      <c r="C13" s="150" t="s">
        <v>502</v>
      </c>
      <c r="D13" s="148" t="s">
        <v>502</v>
      </c>
      <c r="E13" s="148" t="s">
        <v>503</v>
      </c>
      <c r="F13" s="148">
        <v>1</v>
      </c>
      <c r="G13" s="149" t="s">
        <v>512</v>
      </c>
      <c r="H13" s="148" t="s">
        <v>511</v>
      </c>
    </row>
    <row r="14" spans="1:8" ht="48">
      <c r="A14" s="238"/>
      <c r="B14" s="235"/>
      <c r="C14" s="150" t="s">
        <v>482</v>
      </c>
      <c r="D14" s="148" t="s">
        <v>482</v>
      </c>
      <c r="E14" s="148" t="s">
        <v>504</v>
      </c>
      <c r="F14" s="148">
        <v>1</v>
      </c>
      <c r="G14" s="149" t="s">
        <v>512</v>
      </c>
      <c r="H14" s="148" t="s">
        <v>511</v>
      </c>
    </row>
    <row r="15" spans="1:8" ht="48">
      <c r="A15" s="238"/>
      <c r="B15" s="235"/>
      <c r="C15" s="150" t="s">
        <v>478</v>
      </c>
      <c r="D15" s="148" t="s">
        <v>478</v>
      </c>
      <c r="E15" s="148" t="s">
        <v>505</v>
      </c>
      <c r="F15" s="148">
        <v>9</v>
      </c>
      <c r="G15" s="149" t="s">
        <v>510</v>
      </c>
      <c r="H15" s="148" t="s">
        <v>511</v>
      </c>
    </row>
    <row r="16" spans="1:8" ht="48">
      <c r="A16" s="238"/>
      <c r="B16" s="235"/>
      <c r="C16" s="150" t="s">
        <v>478</v>
      </c>
      <c r="D16" s="148" t="s">
        <v>478</v>
      </c>
      <c r="E16" s="148" t="s">
        <v>506</v>
      </c>
      <c r="F16" s="148" t="s">
        <v>507</v>
      </c>
      <c r="G16" s="151" t="s">
        <v>513</v>
      </c>
      <c r="H16" s="148" t="s">
        <v>511</v>
      </c>
    </row>
    <row r="17" spans="1:8" ht="48">
      <c r="A17" s="238"/>
      <c r="B17" s="235"/>
      <c r="C17" s="150" t="s">
        <v>502</v>
      </c>
      <c r="D17" s="148" t="s">
        <v>502</v>
      </c>
      <c r="E17" s="148" t="s">
        <v>508</v>
      </c>
      <c r="F17" s="148">
        <v>1</v>
      </c>
      <c r="G17" s="151" t="s">
        <v>512</v>
      </c>
      <c r="H17" s="148" t="s">
        <v>511</v>
      </c>
    </row>
    <row r="18" spans="1:8" ht="38.4">
      <c r="A18" s="239"/>
      <c r="B18" s="236"/>
      <c r="C18" s="150" t="s">
        <v>502</v>
      </c>
      <c r="D18" s="148" t="s">
        <v>502</v>
      </c>
      <c r="E18" s="148" t="s">
        <v>509</v>
      </c>
      <c r="F18" s="148">
        <v>1</v>
      </c>
      <c r="G18" s="151" t="s">
        <v>512</v>
      </c>
      <c r="H18" s="152"/>
    </row>
    <row r="19" spans="1:8" ht="156" customHeight="1">
      <c r="A19" s="234" t="s">
        <v>514</v>
      </c>
      <c r="B19" s="234" t="s">
        <v>515</v>
      </c>
      <c r="C19" s="150" t="s">
        <v>478</v>
      </c>
      <c r="D19" s="150" t="s">
        <v>478</v>
      </c>
      <c r="E19" s="150" t="s">
        <v>516</v>
      </c>
      <c r="F19" s="150" t="s">
        <v>517</v>
      </c>
      <c r="G19" s="151" t="s">
        <v>518</v>
      </c>
      <c r="H19" s="150" t="s">
        <v>519</v>
      </c>
    </row>
    <row r="20" spans="1:8" ht="57.6" customHeight="1">
      <c r="A20" s="235"/>
      <c r="B20" s="235"/>
      <c r="C20" s="150" t="s">
        <v>478</v>
      </c>
      <c r="D20" s="150" t="s">
        <v>478</v>
      </c>
      <c r="E20" s="150" t="s">
        <v>520</v>
      </c>
      <c r="F20" s="150" t="s">
        <v>521</v>
      </c>
      <c r="G20" s="151" t="s">
        <v>518</v>
      </c>
      <c r="H20" s="150" t="s">
        <v>522</v>
      </c>
    </row>
    <row r="21" spans="1:8" ht="57.6" customHeight="1">
      <c r="A21" s="235"/>
      <c r="B21" s="235"/>
      <c r="C21" s="150" t="s">
        <v>478</v>
      </c>
      <c r="D21" s="150" t="s">
        <v>478</v>
      </c>
      <c r="E21" s="150" t="s">
        <v>523</v>
      </c>
      <c r="F21" s="150">
        <v>2</v>
      </c>
      <c r="G21" s="151" t="s">
        <v>518</v>
      </c>
      <c r="H21" s="150" t="s">
        <v>524</v>
      </c>
    </row>
    <row r="22" spans="1:8" ht="67.2">
      <c r="A22" s="235"/>
      <c r="B22" s="235"/>
      <c r="C22" s="150" t="s">
        <v>502</v>
      </c>
      <c r="D22" s="150" t="s">
        <v>502</v>
      </c>
      <c r="E22" s="150" t="s">
        <v>525</v>
      </c>
      <c r="F22" s="150" t="s">
        <v>526</v>
      </c>
      <c r="G22" s="151" t="s">
        <v>518</v>
      </c>
      <c r="H22" s="150" t="s">
        <v>526</v>
      </c>
    </row>
    <row r="23" spans="1:8" ht="57.6" customHeight="1">
      <c r="A23" s="235"/>
      <c r="B23" s="235"/>
      <c r="C23" s="150" t="s">
        <v>478</v>
      </c>
      <c r="D23" s="150" t="s">
        <v>478</v>
      </c>
      <c r="E23" s="150" t="s">
        <v>527</v>
      </c>
      <c r="F23" s="150" t="s">
        <v>528</v>
      </c>
      <c r="G23" s="151" t="s">
        <v>518</v>
      </c>
      <c r="H23" s="150" t="s">
        <v>529</v>
      </c>
    </row>
    <row r="24" spans="1:8" ht="43.2" customHeight="1">
      <c r="A24" s="235"/>
      <c r="B24" s="235"/>
      <c r="C24" s="150" t="s">
        <v>478</v>
      </c>
      <c r="D24" s="150" t="s">
        <v>478</v>
      </c>
      <c r="E24" s="150" t="s">
        <v>530</v>
      </c>
      <c r="F24" s="150">
        <v>4</v>
      </c>
      <c r="G24" s="151" t="s">
        <v>518</v>
      </c>
      <c r="H24" s="148" t="s">
        <v>531</v>
      </c>
    </row>
    <row r="25" spans="1:8" ht="43.2" customHeight="1">
      <c r="A25" s="236"/>
      <c r="B25" s="236"/>
      <c r="C25" s="150" t="s">
        <v>478</v>
      </c>
      <c r="D25" s="150" t="s">
        <v>478</v>
      </c>
      <c r="E25" s="150" t="s">
        <v>532</v>
      </c>
      <c r="F25" s="150" t="s">
        <v>517</v>
      </c>
      <c r="G25" s="151" t="s">
        <v>518</v>
      </c>
      <c r="H25" s="150" t="s">
        <v>533</v>
      </c>
    </row>
    <row r="26" spans="1:8" ht="36" customHeight="1">
      <c r="A26" s="237" t="s">
        <v>534</v>
      </c>
      <c r="B26" s="237" t="s">
        <v>535</v>
      </c>
      <c r="C26" s="148" t="s">
        <v>478</v>
      </c>
      <c r="D26" s="148" t="s">
        <v>478</v>
      </c>
      <c r="E26" s="148" t="s">
        <v>536</v>
      </c>
      <c r="F26" s="148" t="s">
        <v>537</v>
      </c>
      <c r="G26" s="151" t="s">
        <v>538</v>
      </c>
      <c r="H26" s="148" t="s">
        <v>536</v>
      </c>
    </row>
    <row r="27" spans="1:8" ht="72" customHeight="1">
      <c r="A27" s="238"/>
      <c r="B27" s="238"/>
      <c r="C27" s="148" t="s">
        <v>502</v>
      </c>
      <c r="D27" s="148" t="s">
        <v>502</v>
      </c>
      <c r="E27" s="148" t="s">
        <v>539</v>
      </c>
      <c r="F27" s="148" t="s">
        <v>540</v>
      </c>
      <c r="G27" s="151" t="s">
        <v>538</v>
      </c>
      <c r="H27" s="148" t="s">
        <v>539</v>
      </c>
    </row>
    <row r="28" spans="1:8" ht="24" customHeight="1">
      <c r="A28" s="238"/>
      <c r="B28" s="238"/>
      <c r="C28" s="148" t="s">
        <v>478</v>
      </c>
      <c r="D28" s="148" t="s">
        <v>478</v>
      </c>
      <c r="E28" s="148" t="s">
        <v>541</v>
      </c>
      <c r="F28" s="148" t="s">
        <v>542</v>
      </c>
      <c r="G28" s="151" t="s">
        <v>543</v>
      </c>
      <c r="H28" s="148" t="s">
        <v>544</v>
      </c>
    </row>
    <row r="29" spans="1:8" ht="60" customHeight="1">
      <c r="A29" s="238"/>
      <c r="B29" s="238"/>
      <c r="C29" s="148" t="s">
        <v>478</v>
      </c>
      <c r="D29" s="148" t="s">
        <v>478</v>
      </c>
      <c r="E29" s="148" t="s">
        <v>545</v>
      </c>
      <c r="F29" s="148">
        <v>0.95</v>
      </c>
      <c r="G29" s="151" t="s">
        <v>546</v>
      </c>
      <c r="H29" s="148" t="s">
        <v>545</v>
      </c>
    </row>
    <row r="30" spans="1:8" ht="24" customHeight="1">
      <c r="A30" s="238"/>
      <c r="B30" s="238"/>
      <c r="C30" s="148" t="s">
        <v>478</v>
      </c>
      <c r="D30" s="148" t="s">
        <v>478</v>
      </c>
      <c r="E30" s="148" t="s">
        <v>547</v>
      </c>
      <c r="F30" s="148" t="s">
        <v>548</v>
      </c>
      <c r="G30" s="151" t="s">
        <v>538</v>
      </c>
      <c r="H30" s="148" t="s">
        <v>549</v>
      </c>
    </row>
    <row r="31" spans="1:8" ht="24" customHeight="1">
      <c r="A31" s="238"/>
      <c r="B31" s="238"/>
      <c r="C31" s="148" t="s">
        <v>478</v>
      </c>
      <c r="D31" s="148" t="s">
        <v>478</v>
      </c>
      <c r="E31" s="148" t="s">
        <v>550</v>
      </c>
      <c r="F31" s="148" t="s">
        <v>551</v>
      </c>
      <c r="G31" s="151" t="s">
        <v>538</v>
      </c>
      <c r="H31" s="148" t="s">
        <v>552</v>
      </c>
    </row>
    <row r="32" spans="1:8" ht="60" customHeight="1">
      <c r="A32" s="238"/>
      <c r="B32" s="238"/>
      <c r="C32" s="148" t="s">
        <v>478</v>
      </c>
      <c r="D32" s="148" t="s">
        <v>478</v>
      </c>
      <c r="E32" s="148" t="s">
        <v>553</v>
      </c>
      <c r="F32" s="148" t="s">
        <v>554</v>
      </c>
      <c r="G32" s="151" t="s">
        <v>538</v>
      </c>
      <c r="H32" s="148" t="s">
        <v>553</v>
      </c>
    </row>
    <row r="33" spans="1:8" ht="24" customHeight="1">
      <c r="A33" s="238"/>
      <c r="B33" s="238"/>
      <c r="C33" s="148" t="s">
        <v>478</v>
      </c>
      <c r="D33" s="148" t="s">
        <v>478</v>
      </c>
      <c r="E33" s="148" t="s">
        <v>555</v>
      </c>
      <c r="F33" s="148" t="s">
        <v>556</v>
      </c>
      <c r="G33" s="151" t="s">
        <v>557</v>
      </c>
      <c r="H33" s="148" t="s">
        <v>558</v>
      </c>
    </row>
    <row r="34" spans="1:8" ht="36" customHeight="1">
      <c r="A34" s="238"/>
      <c r="B34" s="238"/>
      <c r="C34" s="148" t="s">
        <v>478</v>
      </c>
      <c r="D34" s="148" t="s">
        <v>478</v>
      </c>
      <c r="E34" s="148" t="s">
        <v>559</v>
      </c>
      <c r="F34" s="148">
        <v>1</v>
      </c>
      <c r="G34" s="151" t="s">
        <v>538</v>
      </c>
      <c r="H34" s="148" t="s">
        <v>559</v>
      </c>
    </row>
    <row r="35" spans="1:8">
      <c r="A35" s="239"/>
      <c r="B35" s="239"/>
      <c r="C35" s="148" t="s">
        <v>482</v>
      </c>
      <c r="D35" s="148" t="s">
        <v>482</v>
      </c>
      <c r="E35" s="148" t="s">
        <v>560</v>
      </c>
      <c r="F35" s="153">
        <v>0.9</v>
      </c>
      <c r="G35" s="151" t="s">
        <v>561</v>
      </c>
      <c r="H35" s="148" t="s">
        <v>562</v>
      </c>
    </row>
    <row r="36" spans="1:8" ht="43.2" customHeight="1">
      <c r="A36" s="234" t="s">
        <v>563</v>
      </c>
      <c r="B36" s="234" t="s">
        <v>564</v>
      </c>
      <c r="C36" s="150" t="s">
        <v>502</v>
      </c>
      <c r="D36" s="150" t="s">
        <v>502</v>
      </c>
      <c r="E36" s="150" t="s">
        <v>565</v>
      </c>
      <c r="F36" s="150">
        <v>0.9</v>
      </c>
      <c r="G36" s="154" t="s">
        <v>566</v>
      </c>
      <c r="H36" s="150" t="s">
        <v>565</v>
      </c>
    </row>
    <row r="37" spans="1:8" ht="19.2">
      <c r="A37" s="235"/>
      <c r="B37" s="235"/>
      <c r="C37" s="150" t="s">
        <v>478</v>
      </c>
      <c r="D37" s="150" t="s">
        <v>478</v>
      </c>
      <c r="E37" s="150" t="s">
        <v>567</v>
      </c>
      <c r="F37" s="150">
        <v>1</v>
      </c>
      <c r="G37" s="154" t="s">
        <v>568</v>
      </c>
      <c r="H37" s="150" t="s">
        <v>567</v>
      </c>
    </row>
    <row r="38" spans="1:8" ht="28.8" customHeight="1">
      <c r="A38" s="235"/>
      <c r="B38" s="235"/>
      <c r="C38" s="150" t="s">
        <v>478</v>
      </c>
      <c r="D38" s="150" t="s">
        <v>478</v>
      </c>
      <c r="E38" s="150" t="s">
        <v>569</v>
      </c>
      <c r="F38" s="150">
        <v>0.95</v>
      </c>
      <c r="G38" s="154" t="s">
        <v>570</v>
      </c>
      <c r="H38" s="150" t="s">
        <v>569</v>
      </c>
    </row>
    <row r="39" spans="1:8" ht="19.2">
      <c r="A39" s="235"/>
      <c r="B39" s="235"/>
      <c r="C39" s="150" t="s">
        <v>478</v>
      </c>
      <c r="D39" s="150" t="s">
        <v>478</v>
      </c>
      <c r="E39" s="150" t="s">
        <v>571</v>
      </c>
      <c r="F39" s="150">
        <v>1</v>
      </c>
      <c r="G39" s="154" t="s">
        <v>572</v>
      </c>
      <c r="H39" s="150" t="s">
        <v>571</v>
      </c>
    </row>
    <row r="40" spans="1:8">
      <c r="A40" s="235"/>
      <c r="B40" s="235"/>
      <c r="C40" s="150" t="s">
        <v>482</v>
      </c>
      <c r="D40" s="150" t="s">
        <v>482</v>
      </c>
      <c r="E40" s="150" t="s">
        <v>560</v>
      </c>
      <c r="F40" s="150">
        <v>0.9</v>
      </c>
      <c r="G40" s="154" t="s">
        <v>573</v>
      </c>
      <c r="H40" s="150" t="s">
        <v>573</v>
      </c>
    </row>
    <row r="41" spans="1:8" ht="19.2">
      <c r="A41" s="235"/>
      <c r="B41" s="235"/>
      <c r="C41" s="150" t="s">
        <v>478</v>
      </c>
      <c r="D41" s="150" t="s">
        <v>478</v>
      </c>
      <c r="E41" s="150" t="s">
        <v>574</v>
      </c>
      <c r="F41" s="150" t="s">
        <v>575</v>
      </c>
      <c r="G41" s="154" t="s">
        <v>576</v>
      </c>
      <c r="H41" s="150" t="s">
        <v>574</v>
      </c>
    </row>
    <row r="42" spans="1:8">
      <c r="A42" s="235"/>
      <c r="B42" s="235"/>
      <c r="C42" s="150" t="s">
        <v>478</v>
      </c>
      <c r="D42" s="150" t="s">
        <v>478</v>
      </c>
      <c r="E42" s="150" t="s">
        <v>577</v>
      </c>
      <c r="F42" s="150" t="s">
        <v>578</v>
      </c>
      <c r="G42" s="154" t="s">
        <v>568</v>
      </c>
      <c r="H42" s="150" t="s">
        <v>579</v>
      </c>
    </row>
    <row r="43" spans="1:8">
      <c r="A43" s="236"/>
      <c r="B43" s="236"/>
      <c r="C43" s="150" t="s">
        <v>478</v>
      </c>
      <c r="D43" s="150" t="s">
        <v>478</v>
      </c>
      <c r="E43" s="150" t="s">
        <v>580</v>
      </c>
      <c r="F43" s="150">
        <v>0.5</v>
      </c>
      <c r="G43" s="154" t="s">
        <v>581</v>
      </c>
      <c r="H43" s="150" t="s">
        <v>581</v>
      </c>
    </row>
    <row r="44" spans="1:8" ht="38.4">
      <c r="A44" s="234" t="s">
        <v>582</v>
      </c>
      <c r="B44" s="234" t="s">
        <v>583</v>
      </c>
      <c r="C44" s="155" t="s">
        <v>502</v>
      </c>
      <c r="D44" s="155" t="s">
        <v>502</v>
      </c>
      <c r="E44" s="155" t="s">
        <v>584</v>
      </c>
      <c r="F44" s="155" t="s">
        <v>585</v>
      </c>
      <c r="G44" s="156" t="s">
        <v>586</v>
      </c>
      <c r="H44" s="155" t="s">
        <v>585</v>
      </c>
    </row>
    <row r="45" spans="1:8" ht="48">
      <c r="A45" s="235"/>
      <c r="B45" s="235"/>
      <c r="C45" s="155" t="s">
        <v>502</v>
      </c>
      <c r="D45" s="155" t="s">
        <v>502</v>
      </c>
      <c r="E45" s="155" t="s">
        <v>587</v>
      </c>
      <c r="F45" s="155" t="s">
        <v>588</v>
      </c>
      <c r="G45" s="156" t="s">
        <v>586</v>
      </c>
      <c r="H45" s="155" t="s">
        <v>589</v>
      </c>
    </row>
    <row r="46" spans="1:8" ht="60" customHeight="1">
      <c r="A46" s="235"/>
      <c r="B46" s="235"/>
      <c r="C46" s="155" t="s">
        <v>502</v>
      </c>
      <c r="D46" s="155" t="s">
        <v>502</v>
      </c>
      <c r="E46" s="155" t="s">
        <v>590</v>
      </c>
      <c r="F46" s="155" t="s">
        <v>591</v>
      </c>
      <c r="G46" s="156" t="s">
        <v>592</v>
      </c>
      <c r="H46" s="155" t="s">
        <v>590</v>
      </c>
    </row>
    <row r="47" spans="1:8" ht="60" customHeight="1">
      <c r="A47" s="235"/>
      <c r="B47" s="235"/>
      <c r="C47" s="155" t="s">
        <v>502</v>
      </c>
      <c r="D47" s="155" t="s">
        <v>502</v>
      </c>
      <c r="E47" s="155" t="s">
        <v>593</v>
      </c>
      <c r="F47" s="155" t="s">
        <v>594</v>
      </c>
      <c r="G47" s="156" t="s">
        <v>586</v>
      </c>
      <c r="H47" s="155" t="s">
        <v>595</v>
      </c>
    </row>
    <row r="48" spans="1:8" ht="48">
      <c r="A48" s="235"/>
      <c r="B48" s="235"/>
      <c r="C48" s="155" t="s">
        <v>502</v>
      </c>
      <c r="D48" s="155" t="s">
        <v>502</v>
      </c>
      <c r="E48" s="155" t="s">
        <v>596</v>
      </c>
      <c r="F48" s="155" t="s">
        <v>589</v>
      </c>
      <c r="G48" s="156" t="s">
        <v>586</v>
      </c>
      <c r="H48" s="155" t="s">
        <v>589</v>
      </c>
    </row>
    <row r="49" spans="1:8" ht="84" customHeight="1">
      <c r="A49" s="235"/>
      <c r="B49" s="235"/>
      <c r="C49" s="155" t="s">
        <v>502</v>
      </c>
      <c r="D49" s="155" t="s">
        <v>502</v>
      </c>
      <c r="E49" s="155" t="s">
        <v>597</v>
      </c>
      <c r="F49" s="155" t="s">
        <v>598</v>
      </c>
      <c r="G49" s="156" t="s">
        <v>592</v>
      </c>
      <c r="H49" s="155" t="s">
        <v>597</v>
      </c>
    </row>
    <row r="50" spans="1:8" ht="48">
      <c r="A50" s="235"/>
      <c r="B50" s="235"/>
      <c r="C50" s="155" t="s">
        <v>502</v>
      </c>
      <c r="D50" s="155" t="s">
        <v>502</v>
      </c>
      <c r="E50" s="155" t="s">
        <v>599</v>
      </c>
      <c r="F50" s="155" t="s">
        <v>600</v>
      </c>
      <c r="G50" s="156" t="s">
        <v>586</v>
      </c>
      <c r="H50" s="155" t="s">
        <v>601</v>
      </c>
    </row>
    <row r="51" spans="1:8" ht="60" customHeight="1">
      <c r="A51" s="235"/>
      <c r="B51" s="235"/>
      <c r="C51" s="155" t="s">
        <v>502</v>
      </c>
      <c r="D51" s="155" t="s">
        <v>502</v>
      </c>
      <c r="E51" s="155" t="s">
        <v>602</v>
      </c>
      <c r="F51" s="155" t="s">
        <v>603</v>
      </c>
      <c r="G51" s="156" t="s">
        <v>592</v>
      </c>
      <c r="H51" s="155" t="s">
        <v>602</v>
      </c>
    </row>
    <row r="52" spans="1:8" ht="48" customHeight="1">
      <c r="A52" s="235"/>
      <c r="B52" s="235"/>
      <c r="C52" s="155" t="s">
        <v>478</v>
      </c>
      <c r="D52" s="155" t="s">
        <v>478</v>
      </c>
      <c r="E52" s="155" t="s">
        <v>604</v>
      </c>
      <c r="F52" s="155" t="s">
        <v>605</v>
      </c>
      <c r="G52" s="156" t="s">
        <v>606</v>
      </c>
      <c r="H52" s="155" t="s">
        <v>604</v>
      </c>
    </row>
    <row r="53" spans="1:8" ht="48" customHeight="1">
      <c r="A53" s="235"/>
      <c r="B53" s="235"/>
      <c r="C53" s="155" t="s">
        <v>478</v>
      </c>
      <c r="D53" s="155" t="s">
        <v>478</v>
      </c>
      <c r="E53" s="155" t="s">
        <v>607</v>
      </c>
      <c r="F53" s="155" t="s">
        <v>608</v>
      </c>
      <c r="G53" s="156" t="s">
        <v>606</v>
      </c>
      <c r="H53" s="155" t="s">
        <v>607</v>
      </c>
    </row>
    <row r="54" spans="1:8" ht="108" customHeight="1">
      <c r="A54" s="235"/>
      <c r="B54" s="235"/>
      <c r="C54" s="155" t="s">
        <v>478</v>
      </c>
      <c r="D54" s="155" t="s">
        <v>478</v>
      </c>
      <c r="E54" s="155" t="s">
        <v>609</v>
      </c>
      <c r="F54" s="155">
        <v>40</v>
      </c>
      <c r="G54" s="156" t="s">
        <v>606</v>
      </c>
      <c r="H54" s="155" t="s">
        <v>609</v>
      </c>
    </row>
    <row r="55" spans="1:8" ht="24" customHeight="1">
      <c r="A55" s="236"/>
      <c r="B55" s="236"/>
      <c r="C55" s="150" t="s">
        <v>482</v>
      </c>
      <c r="D55" s="150" t="s">
        <v>482</v>
      </c>
      <c r="E55" s="150" t="s">
        <v>560</v>
      </c>
      <c r="F55" s="148">
        <v>0.9</v>
      </c>
      <c r="G55" s="151" t="s">
        <v>586</v>
      </c>
      <c r="H55" s="148" t="s">
        <v>610</v>
      </c>
    </row>
    <row r="56" spans="1:8">
      <c r="A56" s="234" t="s">
        <v>611</v>
      </c>
      <c r="B56" s="234" t="s">
        <v>612</v>
      </c>
      <c r="C56" s="150" t="s">
        <v>482</v>
      </c>
      <c r="D56" s="150" t="s">
        <v>482</v>
      </c>
      <c r="E56" s="150" t="s">
        <v>613</v>
      </c>
      <c r="F56" s="150">
        <v>0.9</v>
      </c>
      <c r="G56" s="154" t="s">
        <v>614</v>
      </c>
      <c r="H56" s="150" t="s">
        <v>614</v>
      </c>
    </row>
    <row r="57" spans="1:8" ht="28.8">
      <c r="A57" s="235"/>
      <c r="B57" s="235"/>
      <c r="C57" s="150" t="s">
        <v>478</v>
      </c>
      <c r="D57" s="150" t="s">
        <v>478</v>
      </c>
      <c r="E57" s="150" t="s">
        <v>615</v>
      </c>
      <c r="F57" s="150">
        <v>10</v>
      </c>
      <c r="G57" s="154" t="s">
        <v>616</v>
      </c>
      <c r="H57" s="150" t="s">
        <v>615</v>
      </c>
    </row>
    <row r="58" spans="1:8">
      <c r="A58" s="235"/>
      <c r="B58" s="235"/>
      <c r="C58" s="150" t="s">
        <v>478</v>
      </c>
      <c r="D58" s="150" t="s">
        <v>478</v>
      </c>
      <c r="E58" s="150" t="s">
        <v>617</v>
      </c>
      <c r="F58" s="150">
        <v>0.95</v>
      </c>
      <c r="G58" s="154" t="s">
        <v>616</v>
      </c>
      <c r="H58" s="150" t="s">
        <v>618</v>
      </c>
    </row>
    <row r="59" spans="1:8" ht="19.2">
      <c r="A59" s="235"/>
      <c r="B59" s="235"/>
      <c r="C59" s="150" t="s">
        <v>478</v>
      </c>
      <c r="D59" s="150" t="s">
        <v>478</v>
      </c>
      <c r="E59" s="150" t="s">
        <v>619</v>
      </c>
      <c r="F59" s="150" t="s">
        <v>608</v>
      </c>
      <c r="G59" s="154" t="s">
        <v>620</v>
      </c>
      <c r="H59" s="150" t="s">
        <v>619</v>
      </c>
    </row>
    <row r="60" spans="1:8" ht="19.2">
      <c r="A60" s="235"/>
      <c r="B60" s="235"/>
      <c r="C60" s="150" t="s">
        <v>478</v>
      </c>
      <c r="D60" s="150" t="s">
        <v>478</v>
      </c>
      <c r="E60" s="150" t="s">
        <v>619</v>
      </c>
      <c r="F60" s="150" t="s">
        <v>621</v>
      </c>
      <c r="G60" s="154" t="s">
        <v>616</v>
      </c>
      <c r="H60" s="150" t="s">
        <v>622</v>
      </c>
    </row>
    <row r="61" spans="1:8" ht="19.2">
      <c r="A61" s="235"/>
      <c r="B61" s="235"/>
      <c r="C61" s="150" t="s">
        <v>478</v>
      </c>
      <c r="D61" s="150" t="s">
        <v>478</v>
      </c>
      <c r="E61" s="150" t="s">
        <v>623</v>
      </c>
      <c r="F61" s="150">
        <v>0.98</v>
      </c>
      <c r="G61" s="154" t="s">
        <v>616</v>
      </c>
      <c r="H61" s="150" t="s">
        <v>624</v>
      </c>
    </row>
    <row r="62" spans="1:8">
      <c r="A62" s="235"/>
      <c r="B62" s="235"/>
      <c r="C62" s="150" t="s">
        <v>478</v>
      </c>
      <c r="D62" s="150" t="s">
        <v>478</v>
      </c>
      <c r="E62" s="150" t="s">
        <v>625</v>
      </c>
      <c r="F62" s="150" t="s">
        <v>626</v>
      </c>
      <c r="G62" s="154" t="s">
        <v>616</v>
      </c>
      <c r="H62" s="150" t="s">
        <v>627</v>
      </c>
    </row>
    <row r="63" spans="1:8" ht="19.2">
      <c r="A63" s="235"/>
      <c r="B63" s="235"/>
      <c r="C63" s="150" t="s">
        <v>502</v>
      </c>
      <c r="D63" s="150" t="s">
        <v>502</v>
      </c>
      <c r="E63" s="150" t="s">
        <v>628</v>
      </c>
      <c r="F63" s="150" t="s">
        <v>629</v>
      </c>
      <c r="G63" s="154" t="s">
        <v>616</v>
      </c>
      <c r="H63" s="150" t="s">
        <v>630</v>
      </c>
    </row>
    <row r="64" spans="1:8" ht="19.2">
      <c r="A64" s="235"/>
      <c r="B64" s="235"/>
      <c r="C64" s="150" t="s">
        <v>478</v>
      </c>
      <c r="D64" s="150" t="s">
        <v>478</v>
      </c>
      <c r="E64" s="150" t="s">
        <v>631</v>
      </c>
      <c r="F64" s="150" t="s">
        <v>632</v>
      </c>
      <c r="G64" s="154" t="s">
        <v>633</v>
      </c>
      <c r="H64" s="150" t="s">
        <v>634</v>
      </c>
    </row>
    <row r="65" spans="1:8" ht="19.2">
      <c r="A65" s="235"/>
      <c r="B65" s="235"/>
      <c r="C65" s="150" t="s">
        <v>478</v>
      </c>
      <c r="D65" s="150" t="s">
        <v>478</v>
      </c>
      <c r="E65" s="150" t="s">
        <v>635</v>
      </c>
      <c r="F65" s="150" t="s">
        <v>636</v>
      </c>
      <c r="G65" s="154" t="s">
        <v>637</v>
      </c>
      <c r="H65" s="150" t="s">
        <v>635</v>
      </c>
    </row>
    <row r="66" spans="1:8" ht="19.2">
      <c r="A66" s="235"/>
      <c r="B66" s="235"/>
      <c r="C66" s="150" t="s">
        <v>502</v>
      </c>
      <c r="D66" s="150" t="s">
        <v>502</v>
      </c>
      <c r="E66" s="150" t="s">
        <v>638</v>
      </c>
      <c r="F66" s="150" t="s">
        <v>639</v>
      </c>
      <c r="G66" s="154" t="s">
        <v>616</v>
      </c>
      <c r="H66" s="150" t="s">
        <v>640</v>
      </c>
    </row>
    <row r="67" spans="1:8" ht="19.2">
      <c r="A67" s="235"/>
      <c r="B67" s="235"/>
      <c r="C67" s="150" t="s">
        <v>502</v>
      </c>
      <c r="D67" s="150" t="s">
        <v>502</v>
      </c>
      <c r="E67" s="150" t="s">
        <v>641</v>
      </c>
      <c r="F67" s="150" t="s">
        <v>642</v>
      </c>
      <c r="G67" s="154" t="s">
        <v>643</v>
      </c>
      <c r="H67" s="150" t="s">
        <v>642</v>
      </c>
    </row>
    <row r="68" spans="1:8">
      <c r="A68" s="235"/>
      <c r="B68" s="235"/>
      <c r="C68" s="150" t="s">
        <v>478</v>
      </c>
      <c r="D68" s="150" t="s">
        <v>478</v>
      </c>
      <c r="E68" s="150" t="s">
        <v>644</v>
      </c>
      <c r="F68" s="150" t="s">
        <v>595</v>
      </c>
      <c r="G68" s="154" t="s">
        <v>616</v>
      </c>
      <c r="H68" s="150" t="s">
        <v>622</v>
      </c>
    </row>
    <row r="69" spans="1:8" ht="38.4">
      <c r="A69" s="235"/>
      <c r="B69" s="235"/>
      <c r="C69" s="150" t="s">
        <v>478</v>
      </c>
      <c r="D69" s="150" t="s">
        <v>478</v>
      </c>
      <c r="E69" s="150" t="s">
        <v>645</v>
      </c>
      <c r="F69" s="150" t="s">
        <v>646</v>
      </c>
      <c r="G69" s="154" t="s">
        <v>616</v>
      </c>
      <c r="H69" s="150" t="s">
        <v>645</v>
      </c>
    </row>
    <row r="70" spans="1:8" ht="19.2">
      <c r="A70" s="236"/>
      <c r="B70" s="236"/>
      <c r="C70" s="150" t="s">
        <v>502</v>
      </c>
      <c r="D70" s="150" t="s">
        <v>502</v>
      </c>
      <c r="E70" s="150" t="s">
        <v>647</v>
      </c>
      <c r="F70" s="150" t="s">
        <v>648</v>
      </c>
      <c r="G70" s="154" t="s">
        <v>616</v>
      </c>
      <c r="H70" s="150" t="s">
        <v>649</v>
      </c>
    </row>
    <row r="71" spans="1:8" ht="19.2">
      <c r="A71" s="234" t="s">
        <v>665</v>
      </c>
      <c r="B71" s="234" t="s">
        <v>651</v>
      </c>
      <c r="C71" s="150" t="s">
        <v>502</v>
      </c>
      <c r="D71" s="150" t="s">
        <v>502</v>
      </c>
      <c r="E71" s="150" t="s">
        <v>652</v>
      </c>
      <c r="F71" s="150">
        <v>1</v>
      </c>
      <c r="G71" s="154" t="s">
        <v>652</v>
      </c>
      <c r="H71" s="150" t="s">
        <v>652</v>
      </c>
    </row>
    <row r="72" spans="1:8" ht="28.8">
      <c r="A72" s="235"/>
      <c r="B72" s="235"/>
      <c r="C72" s="150" t="s">
        <v>502</v>
      </c>
      <c r="D72" s="150" t="s">
        <v>502</v>
      </c>
      <c r="E72" s="150" t="s">
        <v>653</v>
      </c>
      <c r="F72" s="150">
        <v>0.98</v>
      </c>
      <c r="G72" s="154" t="s">
        <v>653</v>
      </c>
      <c r="H72" s="150" t="s">
        <v>653</v>
      </c>
    </row>
    <row r="73" spans="1:8">
      <c r="A73" s="235"/>
      <c r="B73" s="235"/>
      <c r="C73" s="150" t="s">
        <v>478</v>
      </c>
      <c r="D73" s="150" t="s">
        <v>478</v>
      </c>
      <c r="E73" s="150" t="s">
        <v>654</v>
      </c>
      <c r="F73" s="150" t="s">
        <v>655</v>
      </c>
      <c r="G73" s="154" t="s">
        <v>650</v>
      </c>
      <c r="H73" s="150" t="s">
        <v>650</v>
      </c>
    </row>
    <row r="74" spans="1:8">
      <c r="A74" s="235"/>
      <c r="B74" s="235"/>
      <c r="C74" s="150" t="s">
        <v>482</v>
      </c>
      <c r="D74" s="150" t="s">
        <v>482</v>
      </c>
      <c r="E74" s="150" t="s">
        <v>656</v>
      </c>
      <c r="F74" s="150" t="s">
        <v>657</v>
      </c>
      <c r="G74" s="154" t="s">
        <v>658</v>
      </c>
      <c r="H74" s="150" t="s">
        <v>658</v>
      </c>
    </row>
    <row r="75" spans="1:8">
      <c r="A75" s="235"/>
      <c r="B75" s="235"/>
      <c r="C75" s="150" t="s">
        <v>478</v>
      </c>
      <c r="D75" s="150" t="s">
        <v>478</v>
      </c>
      <c r="E75" s="150" t="s">
        <v>656</v>
      </c>
      <c r="F75" s="150" t="s">
        <v>657</v>
      </c>
      <c r="G75" s="154" t="s">
        <v>656</v>
      </c>
      <c r="H75" s="150" t="s">
        <v>657</v>
      </c>
    </row>
    <row r="76" spans="1:8" ht="28.8">
      <c r="A76" s="235"/>
      <c r="B76" s="235"/>
      <c r="C76" s="150" t="s">
        <v>502</v>
      </c>
      <c r="D76" s="150" t="s">
        <v>502</v>
      </c>
      <c r="E76" s="150" t="s">
        <v>659</v>
      </c>
      <c r="F76" s="150">
        <v>0.98</v>
      </c>
      <c r="G76" s="154" t="s">
        <v>659</v>
      </c>
      <c r="H76" s="150" t="s">
        <v>659</v>
      </c>
    </row>
    <row r="77" spans="1:8" ht="28.8">
      <c r="A77" s="235"/>
      <c r="B77" s="235"/>
      <c r="C77" s="150" t="s">
        <v>478</v>
      </c>
      <c r="D77" s="150" t="s">
        <v>478</v>
      </c>
      <c r="E77" s="150" t="s">
        <v>660</v>
      </c>
      <c r="F77" s="150" t="s">
        <v>661</v>
      </c>
      <c r="G77" s="154" t="s">
        <v>660</v>
      </c>
      <c r="H77" s="150" t="s">
        <v>660</v>
      </c>
    </row>
    <row r="78" spans="1:8" ht="28.8">
      <c r="A78" s="235"/>
      <c r="B78" s="235"/>
      <c r="C78" s="150" t="s">
        <v>502</v>
      </c>
      <c r="D78" s="150" t="s">
        <v>502</v>
      </c>
      <c r="E78" s="150" t="s">
        <v>662</v>
      </c>
      <c r="F78" s="150">
        <v>1</v>
      </c>
      <c r="G78" s="154" t="s">
        <v>662</v>
      </c>
      <c r="H78" s="150" t="s">
        <v>662</v>
      </c>
    </row>
    <row r="79" spans="1:8">
      <c r="A79" s="236"/>
      <c r="B79" s="236"/>
      <c r="C79" s="150" t="s">
        <v>478</v>
      </c>
      <c r="D79" s="150" t="s">
        <v>478</v>
      </c>
      <c r="E79" s="150" t="s">
        <v>663</v>
      </c>
      <c r="F79" s="150" t="s">
        <v>664</v>
      </c>
      <c r="G79" s="154" t="s">
        <v>663</v>
      </c>
      <c r="H79" s="150" t="s">
        <v>664</v>
      </c>
    </row>
    <row r="80" spans="1:8" ht="38.4">
      <c r="A80" s="234" t="s">
        <v>666</v>
      </c>
      <c r="B80" s="234" t="s">
        <v>667</v>
      </c>
      <c r="C80" s="150" t="s">
        <v>502</v>
      </c>
      <c r="D80" s="150" t="s">
        <v>502</v>
      </c>
      <c r="E80" s="150" t="s">
        <v>509</v>
      </c>
      <c r="F80" s="150">
        <v>1</v>
      </c>
      <c r="G80" s="154" t="s">
        <v>668</v>
      </c>
      <c r="H80" s="150" t="s">
        <v>668</v>
      </c>
    </row>
    <row r="81" spans="1:8" ht="38.4">
      <c r="A81" s="235"/>
      <c r="B81" s="235"/>
      <c r="C81" s="150" t="s">
        <v>502</v>
      </c>
      <c r="D81" s="150" t="s">
        <v>502</v>
      </c>
      <c r="E81" s="150" t="s">
        <v>503</v>
      </c>
      <c r="F81" s="150">
        <v>1</v>
      </c>
      <c r="G81" s="154" t="s">
        <v>668</v>
      </c>
      <c r="H81" s="150" t="s">
        <v>668</v>
      </c>
    </row>
    <row r="82" spans="1:8" ht="28.8">
      <c r="A82" s="235"/>
      <c r="B82" s="235"/>
      <c r="C82" s="150" t="s">
        <v>478</v>
      </c>
      <c r="D82" s="150" t="s">
        <v>478</v>
      </c>
      <c r="E82" s="150" t="s">
        <v>506</v>
      </c>
      <c r="F82" s="150" t="s">
        <v>507</v>
      </c>
      <c r="G82" s="154" t="s">
        <v>668</v>
      </c>
      <c r="H82" s="150" t="s">
        <v>668</v>
      </c>
    </row>
    <row r="83" spans="1:8" ht="48">
      <c r="A83" s="235"/>
      <c r="B83" s="235"/>
      <c r="C83" s="150" t="s">
        <v>502</v>
      </c>
      <c r="D83" s="150" t="s">
        <v>502</v>
      </c>
      <c r="E83" s="150" t="s">
        <v>669</v>
      </c>
      <c r="F83" s="150">
        <v>1</v>
      </c>
      <c r="G83" s="154" t="s">
        <v>668</v>
      </c>
      <c r="H83" s="150" t="s">
        <v>668</v>
      </c>
    </row>
    <row r="84" spans="1:8" ht="19.2">
      <c r="A84" s="235"/>
      <c r="B84" s="235"/>
      <c r="C84" s="150" t="s">
        <v>478</v>
      </c>
      <c r="D84" s="150" t="s">
        <v>478</v>
      </c>
      <c r="E84" s="150" t="s">
        <v>670</v>
      </c>
      <c r="F84" s="150">
        <v>9</v>
      </c>
      <c r="G84" s="154" t="s">
        <v>668</v>
      </c>
      <c r="H84" s="150" t="s">
        <v>668</v>
      </c>
    </row>
    <row r="85" spans="1:8" ht="19.2">
      <c r="A85" s="235"/>
      <c r="B85" s="235"/>
      <c r="C85" s="150" t="s">
        <v>478</v>
      </c>
      <c r="D85" s="150" t="s">
        <v>478</v>
      </c>
      <c r="E85" s="150" t="s">
        <v>671</v>
      </c>
      <c r="F85" s="150" t="s">
        <v>501</v>
      </c>
      <c r="G85" s="154" t="s">
        <v>668</v>
      </c>
      <c r="H85" s="150" t="s">
        <v>668</v>
      </c>
    </row>
    <row r="86" spans="1:8">
      <c r="A86" s="236"/>
      <c r="B86" s="236"/>
      <c r="C86" s="150" t="s">
        <v>482</v>
      </c>
      <c r="D86" s="150" t="s">
        <v>482</v>
      </c>
      <c r="E86" s="150" t="s">
        <v>560</v>
      </c>
      <c r="F86" s="150">
        <v>0.9</v>
      </c>
      <c r="G86" s="154" t="s">
        <v>668</v>
      </c>
      <c r="H86" s="150" t="s">
        <v>668</v>
      </c>
    </row>
    <row r="87" spans="1:8">
      <c r="A87" s="234" t="s">
        <v>672</v>
      </c>
      <c r="B87" s="234" t="s">
        <v>673</v>
      </c>
      <c r="C87" s="150" t="s">
        <v>502</v>
      </c>
      <c r="D87" s="150" t="s">
        <v>502</v>
      </c>
      <c r="E87" s="150" t="s">
        <v>674</v>
      </c>
      <c r="F87" s="150" t="s">
        <v>675</v>
      </c>
      <c r="G87" s="154" t="s">
        <v>676</v>
      </c>
      <c r="H87" s="150" t="s">
        <v>675</v>
      </c>
    </row>
    <row r="88" spans="1:8">
      <c r="A88" s="235"/>
      <c r="B88" s="235"/>
      <c r="C88" s="150" t="s">
        <v>478</v>
      </c>
      <c r="D88" s="150" t="s">
        <v>478</v>
      </c>
      <c r="E88" s="150" t="s">
        <v>677</v>
      </c>
      <c r="F88" s="150">
        <v>1</v>
      </c>
      <c r="G88" s="154" t="s">
        <v>678</v>
      </c>
      <c r="H88" s="150" t="s">
        <v>677</v>
      </c>
    </row>
    <row r="89" spans="1:8" ht="19.2">
      <c r="A89" s="235"/>
      <c r="B89" s="235"/>
      <c r="C89" s="150" t="s">
        <v>502</v>
      </c>
      <c r="D89" s="150" t="s">
        <v>502</v>
      </c>
      <c r="E89" s="150" t="s">
        <v>679</v>
      </c>
      <c r="F89" s="150" t="s">
        <v>680</v>
      </c>
      <c r="G89" s="154" t="s">
        <v>680</v>
      </c>
      <c r="H89" s="150" t="s">
        <v>679</v>
      </c>
    </row>
    <row r="90" spans="1:8">
      <c r="A90" s="235"/>
      <c r="B90" s="235"/>
      <c r="C90" s="150" t="s">
        <v>478</v>
      </c>
      <c r="D90" s="150" t="s">
        <v>478</v>
      </c>
      <c r="E90" s="150" t="s">
        <v>681</v>
      </c>
      <c r="F90" s="150">
        <v>1</v>
      </c>
      <c r="G90" s="154" t="s">
        <v>682</v>
      </c>
      <c r="H90" s="150" t="s">
        <v>681</v>
      </c>
    </row>
    <row r="91" spans="1:8">
      <c r="A91" s="235"/>
      <c r="B91" s="235"/>
      <c r="C91" s="150" t="s">
        <v>482</v>
      </c>
      <c r="D91" s="150" t="s">
        <v>482</v>
      </c>
      <c r="E91" s="150" t="s">
        <v>560</v>
      </c>
      <c r="F91" s="150">
        <v>0.9</v>
      </c>
      <c r="G91" s="154" t="s">
        <v>683</v>
      </c>
      <c r="H91" s="150" t="s">
        <v>684</v>
      </c>
    </row>
    <row r="92" spans="1:8">
      <c r="A92" s="235"/>
      <c r="B92" s="235"/>
      <c r="C92" s="150" t="s">
        <v>478</v>
      </c>
      <c r="D92" s="150" t="s">
        <v>478</v>
      </c>
      <c r="E92" s="150" t="s">
        <v>685</v>
      </c>
      <c r="F92" s="150" t="s">
        <v>685</v>
      </c>
      <c r="G92" s="154" t="s">
        <v>686</v>
      </c>
      <c r="H92" s="150" t="s">
        <v>685</v>
      </c>
    </row>
    <row r="93" spans="1:8" ht="43.2" customHeight="1">
      <c r="A93" s="235"/>
      <c r="B93" s="235"/>
      <c r="C93" s="150" t="s">
        <v>478</v>
      </c>
      <c r="D93" s="150" t="s">
        <v>478</v>
      </c>
      <c r="E93" s="150" t="s">
        <v>687</v>
      </c>
      <c r="F93" s="150">
        <v>1</v>
      </c>
      <c r="G93" s="154" t="s">
        <v>688</v>
      </c>
      <c r="H93" s="150" t="s">
        <v>687</v>
      </c>
    </row>
    <row r="94" spans="1:8" ht="19.2">
      <c r="A94" s="235"/>
      <c r="B94" s="235"/>
      <c r="C94" s="150" t="s">
        <v>478</v>
      </c>
      <c r="D94" s="150" t="s">
        <v>478</v>
      </c>
      <c r="E94" s="150" t="s">
        <v>689</v>
      </c>
      <c r="F94" s="150" t="s">
        <v>690</v>
      </c>
      <c r="G94" s="154" t="s">
        <v>691</v>
      </c>
      <c r="H94" s="150" t="s">
        <v>689</v>
      </c>
    </row>
    <row r="95" spans="1:8" ht="19.2">
      <c r="A95" s="236"/>
      <c r="B95" s="236"/>
      <c r="C95" s="150" t="s">
        <v>478</v>
      </c>
      <c r="D95" s="150" t="s">
        <v>478</v>
      </c>
      <c r="E95" s="150" t="s">
        <v>692</v>
      </c>
      <c r="F95" s="150">
        <v>1</v>
      </c>
      <c r="G95" s="154" t="s">
        <v>693</v>
      </c>
      <c r="H95" s="150" t="s">
        <v>692</v>
      </c>
    </row>
    <row r="96" spans="1:8" ht="86.4" customHeight="1">
      <c r="A96" s="234" t="s">
        <v>694</v>
      </c>
      <c r="B96" s="234" t="s">
        <v>695</v>
      </c>
      <c r="C96" s="150" t="s">
        <v>478</v>
      </c>
      <c r="D96" s="150" t="s">
        <v>478</v>
      </c>
      <c r="E96" s="148" t="s">
        <v>696</v>
      </c>
      <c r="F96" s="150" t="s">
        <v>697</v>
      </c>
      <c r="G96" s="151" t="s">
        <v>698</v>
      </c>
      <c r="H96" s="150" t="s">
        <v>699</v>
      </c>
    </row>
    <row r="97" spans="1:8" ht="28.8" customHeight="1">
      <c r="A97" s="235"/>
      <c r="B97" s="235"/>
      <c r="C97" s="150" t="s">
        <v>478</v>
      </c>
      <c r="D97" s="150" t="s">
        <v>478</v>
      </c>
      <c r="E97" s="150" t="s">
        <v>700</v>
      </c>
      <c r="F97" s="150" t="s">
        <v>701</v>
      </c>
      <c r="G97" s="151" t="s">
        <v>702</v>
      </c>
      <c r="H97" s="150" t="s">
        <v>700</v>
      </c>
    </row>
    <row r="98" spans="1:8" ht="86.4" customHeight="1">
      <c r="A98" s="235"/>
      <c r="B98" s="235"/>
      <c r="C98" s="150" t="s">
        <v>478</v>
      </c>
      <c r="D98" s="150" t="s">
        <v>478</v>
      </c>
      <c r="E98" s="150" t="s">
        <v>703</v>
      </c>
      <c r="F98" s="150" t="s">
        <v>656</v>
      </c>
      <c r="G98" s="151" t="s">
        <v>704</v>
      </c>
      <c r="H98" s="150" t="s">
        <v>703</v>
      </c>
    </row>
    <row r="99" spans="1:8" ht="129.6" customHeight="1">
      <c r="A99" s="235"/>
      <c r="B99" s="235"/>
      <c r="C99" s="150" t="s">
        <v>478</v>
      </c>
      <c r="D99" s="150" t="s">
        <v>478</v>
      </c>
      <c r="E99" s="150" t="s">
        <v>705</v>
      </c>
      <c r="F99" s="150">
        <v>9</v>
      </c>
      <c r="G99" s="151" t="s">
        <v>706</v>
      </c>
      <c r="H99" s="150" t="s">
        <v>707</v>
      </c>
    </row>
    <row r="100" spans="1:8" ht="129.6" customHeight="1">
      <c r="A100" s="235"/>
      <c r="B100" s="235"/>
      <c r="C100" s="150" t="s">
        <v>478</v>
      </c>
      <c r="D100" s="150" t="s">
        <v>478</v>
      </c>
      <c r="E100" s="150" t="s">
        <v>708</v>
      </c>
      <c r="F100" s="150" t="s">
        <v>709</v>
      </c>
      <c r="G100" s="151" t="s">
        <v>710</v>
      </c>
      <c r="H100" s="150" t="s">
        <v>711</v>
      </c>
    </row>
    <row r="101" spans="1:8" ht="144" customHeight="1">
      <c r="A101" s="235"/>
      <c r="B101" s="235"/>
      <c r="C101" s="150" t="s">
        <v>478</v>
      </c>
      <c r="D101" s="150" t="s">
        <v>478</v>
      </c>
      <c r="E101" s="150" t="s">
        <v>712</v>
      </c>
      <c r="F101" s="150">
        <v>1</v>
      </c>
      <c r="G101" s="151" t="s">
        <v>713</v>
      </c>
      <c r="H101" s="150" t="s">
        <v>712</v>
      </c>
    </row>
    <row r="102" spans="1:8" ht="19.2">
      <c r="A102" s="235"/>
      <c r="B102" s="235"/>
      <c r="C102" s="150" t="s">
        <v>478</v>
      </c>
      <c r="D102" s="150" t="s">
        <v>478</v>
      </c>
      <c r="E102" s="150" t="s">
        <v>714</v>
      </c>
      <c r="F102" s="150" t="s">
        <v>715</v>
      </c>
      <c r="G102" s="151" t="s">
        <v>716</v>
      </c>
      <c r="H102" s="150" t="s">
        <v>703</v>
      </c>
    </row>
    <row r="103" spans="1:8" ht="19.2">
      <c r="A103" s="235"/>
      <c r="B103" s="235"/>
      <c r="C103" s="150" t="s">
        <v>478</v>
      </c>
      <c r="D103" s="150" t="s">
        <v>478</v>
      </c>
      <c r="E103" s="150" t="s">
        <v>717</v>
      </c>
      <c r="F103" s="150" t="s">
        <v>697</v>
      </c>
      <c r="G103" s="151" t="s">
        <v>718</v>
      </c>
      <c r="H103" s="150" t="s">
        <v>719</v>
      </c>
    </row>
    <row r="104" spans="1:8" ht="43.2" customHeight="1">
      <c r="A104" s="236"/>
      <c r="B104" s="236"/>
      <c r="C104" s="150" t="s">
        <v>482</v>
      </c>
      <c r="D104" s="150" t="s">
        <v>482</v>
      </c>
      <c r="E104" s="150" t="s">
        <v>560</v>
      </c>
      <c r="F104" s="150">
        <v>0.9</v>
      </c>
      <c r="G104" s="151" t="s">
        <v>720</v>
      </c>
      <c r="H104" s="150" t="s">
        <v>560</v>
      </c>
    </row>
    <row r="105" spans="1:8" ht="38.4">
      <c r="A105" s="234" t="s">
        <v>721</v>
      </c>
      <c r="B105" s="234" t="s">
        <v>722</v>
      </c>
      <c r="C105" s="150" t="s">
        <v>478</v>
      </c>
      <c r="D105" s="150" t="s">
        <v>478</v>
      </c>
      <c r="E105" s="150" t="s">
        <v>723</v>
      </c>
      <c r="F105" s="150" t="s">
        <v>724</v>
      </c>
      <c r="G105" s="154" t="s">
        <v>724</v>
      </c>
      <c r="H105" s="150" t="s">
        <v>723</v>
      </c>
    </row>
    <row r="106" spans="1:8" ht="38.4">
      <c r="A106" s="235"/>
      <c r="B106" s="235"/>
      <c r="C106" s="150" t="s">
        <v>478</v>
      </c>
      <c r="D106" s="150" t="s">
        <v>478</v>
      </c>
      <c r="E106" s="150" t="s">
        <v>725</v>
      </c>
      <c r="F106" s="150" t="s">
        <v>724</v>
      </c>
      <c r="G106" s="154" t="s">
        <v>724</v>
      </c>
      <c r="H106" s="150" t="s">
        <v>724</v>
      </c>
    </row>
    <row r="107" spans="1:8" ht="38.4">
      <c r="A107" s="235"/>
      <c r="B107" s="235"/>
      <c r="C107" s="150" t="s">
        <v>478</v>
      </c>
      <c r="D107" s="150" t="s">
        <v>478</v>
      </c>
      <c r="E107" s="150" t="s">
        <v>726</v>
      </c>
      <c r="F107" s="150" t="s">
        <v>724</v>
      </c>
      <c r="G107" s="154" t="s">
        <v>724</v>
      </c>
      <c r="H107" s="150" t="s">
        <v>726</v>
      </c>
    </row>
    <row r="108" spans="1:8" ht="19.2">
      <c r="A108" s="235"/>
      <c r="B108" s="235"/>
      <c r="C108" s="150" t="s">
        <v>478</v>
      </c>
      <c r="D108" s="150" t="s">
        <v>478</v>
      </c>
      <c r="E108" s="150" t="s">
        <v>727</v>
      </c>
      <c r="F108" s="150" t="s">
        <v>728</v>
      </c>
      <c r="G108" s="154" t="s">
        <v>724</v>
      </c>
      <c r="H108" s="150" t="s">
        <v>724</v>
      </c>
    </row>
    <row r="109" spans="1:8" ht="38.4">
      <c r="A109" s="235"/>
      <c r="B109" s="235"/>
      <c r="C109" s="150" t="s">
        <v>502</v>
      </c>
      <c r="D109" s="150" t="s">
        <v>502</v>
      </c>
      <c r="E109" s="150" t="s">
        <v>729</v>
      </c>
      <c r="F109" s="150" t="s">
        <v>724</v>
      </c>
      <c r="G109" s="154" t="s">
        <v>724</v>
      </c>
      <c r="H109" s="150" t="s">
        <v>724</v>
      </c>
    </row>
    <row r="110" spans="1:8" ht="19.2">
      <c r="A110" s="235"/>
      <c r="B110" s="235"/>
      <c r="C110" s="150" t="s">
        <v>478</v>
      </c>
      <c r="D110" s="150" t="s">
        <v>478</v>
      </c>
      <c r="E110" s="150" t="s">
        <v>730</v>
      </c>
      <c r="F110" s="150">
        <v>17</v>
      </c>
      <c r="G110" s="154" t="s">
        <v>724</v>
      </c>
      <c r="H110" s="150" t="s">
        <v>730</v>
      </c>
    </row>
    <row r="111" spans="1:8" ht="38.4">
      <c r="A111" s="235"/>
      <c r="B111" s="235"/>
      <c r="C111" s="150" t="s">
        <v>502</v>
      </c>
      <c r="D111" s="150" t="s">
        <v>502</v>
      </c>
      <c r="E111" s="150" t="s">
        <v>731</v>
      </c>
      <c r="F111" s="150" t="s">
        <v>724</v>
      </c>
      <c r="G111" s="154" t="s">
        <v>724</v>
      </c>
      <c r="H111" s="150" t="s">
        <v>724</v>
      </c>
    </row>
    <row r="112" spans="1:8">
      <c r="A112" s="236"/>
      <c r="B112" s="236"/>
      <c r="C112" s="150" t="s">
        <v>482</v>
      </c>
      <c r="D112" s="150" t="s">
        <v>482</v>
      </c>
      <c r="E112" s="150" t="s">
        <v>560</v>
      </c>
      <c r="F112" s="157">
        <v>0.9</v>
      </c>
      <c r="G112" s="154" t="s">
        <v>561</v>
      </c>
      <c r="H112" s="150" t="s">
        <v>560</v>
      </c>
    </row>
    <row r="113" spans="1:8">
      <c r="A113" s="234" t="s">
        <v>732</v>
      </c>
      <c r="B113" s="234" t="s">
        <v>733</v>
      </c>
      <c r="C113" s="150" t="s">
        <v>478</v>
      </c>
      <c r="D113" s="150" t="s">
        <v>478</v>
      </c>
      <c r="E113" s="150" t="s">
        <v>734</v>
      </c>
      <c r="F113" s="150" t="s">
        <v>734</v>
      </c>
      <c r="G113" s="154" t="s">
        <v>734</v>
      </c>
      <c r="H113" s="150" t="s">
        <v>734</v>
      </c>
    </row>
    <row r="114" spans="1:8">
      <c r="A114" s="235"/>
      <c r="B114" s="235"/>
      <c r="C114" s="150" t="s">
        <v>478</v>
      </c>
      <c r="D114" s="150" t="s">
        <v>478</v>
      </c>
      <c r="E114" s="150" t="s">
        <v>735</v>
      </c>
      <c r="F114" s="150" t="s">
        <v>736</v>
      </c>
      <c r="G114" s="154" t="s">
        <v>737</v>
      </c>
      <c r="H114" s="150" t="s">
        <v>738</v>
      </c>
    </row>
    <row r="115" spans="1:8">
      <c r="A115" s="235"/>
      <c r="B115" s="235"/>
      <c r="C115" s="150" t="s">
        <v>482</v>
      </c>
      <c r="D115" s="150" t="s">
        <v>482</v>
      </c>
      <c r="E115" s="150" t="s">
        <v>739</v>
      </c>
      <c r="F115" s="150">
        <v>0.9</v>
      </c>
      <c r="G115" s="154" t="s">
        <v>740</v>
      </c>
      <c r="H115" s="150" t="s">
        <v>560</v>
      </c>
    </row>
    <row r="116" spans="1:8">
      <c r="A116" s="235"/>
      <c r="B116" s="235"/>
      <c r="C116" s="150" t="s">
        <v>478</v>
      </c>
      <c r="D116" s="150" t="s">
        <v>478</v>
      </c>
      <c r="E116" s="150" t="s">
        <v>741</v>
      </c>
      <c r="F116" s="150" t="s">
        <v>742</v>
      </c>
      <c r="G116" s="154" t="s">
        <v>743</v>
      </c>
      <c r="H116" s="150" t="s">
        <v>741</v>
      </c>
    </row>
    <row r="117" spans="1:8" ht="19.2">
      <c r="A117" s="235"/>
      <c r="B117" s="235"/>
      <c r="C117" s="150" t="s">
        <v>502</v>
      </c>
      <c r="D117" s="150" t="s">
        <v>502</v>
      </c>
      <c r="E117" s="150" t="s">
        <v>744</v>
      </c>
      <c r="F117" s="150" t="s">
        <v>745</v>
      </c>
      <c r="G117" s="154" t="s">
        <v>746</v>
      </c>
      <c r="H117" s="150" t="s">
        <v>746</v>
      </c>
    </row>
    <row r="118" spans="1:8" ht="38.4">
      <c r="A118" s="235"/>
      <c r="B118" s="235"/>
      <c r="C118" s="150" t="s">
        <v>478</v>
      </c>
      <c r="D118" s="150" t="s">
        <v>478</v>
      </c>
      <c r="E118" s="150" t="s">
        <v>747</v>
      </c>
      <c r="F118" s="150" t="s">
        <v>748</v>
      </c>
      <c r="G118" s="154" t="s">
        <v>749</v>
      </c>
      <c r="H118" s="150" t="s">
        <v>750</v>
      </c>
    </row>
    <row r="119" spans="1:8">
      <c r="A119" s="236"/>
      <c r="B119" s="236"/>
      <c r="C119" s="150" t="s">
        <v>478</v>
      </c>
      <c r="D119" s="150" t="s">
        <v>478</v>
      </c>
      <c r="E119" s="150" t="s">
        <v>751</v>
      </c>
      <c r="F119" s="150" t="s">
        <v>752</v>
      </c>
      <c r="G119" s="154" t="s">
        <v>595</v>
      </c>
      <c r="H119" s="150" t="s">
        <v>751</v>
      </c>
    </row>
    <row r="120" spans="1:8">
      <c r="A120" s="234" t="s">
        <v>753</v>
      </c>
      <c r="B120" s="234" t="s">
        <v>754</v>
      </c>
      <c r="C120" s="150" t="s">
        <v>478</v>
      </c>
      <c r="D120" s="150" t="s">
        <v>478</v>
      </c>
      <c r="E120" s="150" t="s">
        <v>755</v>
      </c>
      <c r="F120" s="150" t="s">
        <v>756</v>
      </c>
      <c r="G120" s="154" t="s">
        <v>757</v>
      </c>
      <c r="H120" s="150" t="s">
        <v>757</v>
      </c>
    </row>
    <row r="121" spans="1:8" ht="28.8">
      <c r="A121" s="235"/>
      <c r="B121" s="235"/>
      <c r="C121" s="150" t="s">
        <v>478</v>
      </c>
      <c r="D121" s="150" t="s">
        <v>478</v>
      </c>
      <c r="E121" s="150" t="s">
        <v>757</v>
      </c>
      <c r="F121" s="150" t="s">
        <v>758</v>
      </c>
      <c r="G121" s="154" t="s">
        <v>759</v>
      </c>
      <c r="H121" s="150" t="s">
        <v>757</v>
      </c>
    </row>
    <row r="122" spans="1:8" ht="19.2">
      <c r="A122" s="235"/>
      <c r="B122" s="235"/>
      <c r="C122" s="150" t="s">
        <v>482</v>
      </c>
      <c r="D122" s="150" t="s">
        <v>482</v>
      </c>
      <c r="E122" s="150" t="s">
        <v>760</v>
      </c>
      <c r="F122" s="150">
        <v>0.85</v>
      </c>
      <c r="G122" s="154" t="s">
        <v>683</v>
      </c>
      <c r="H122" s="150" t="s">
        <v>760</v>
      </c>
    </row>
    <row r="123" spans="1:8">
      <c r="A123" s="235"/>
      <c r="B123" s="235"/>
      <c r="C123" s="150" t="s">
        <v>478</v>
      </c>
      <c r="D123" s="150" t="s">
        <v>478</v>
      </c>
      <c r="E123" s="150" t="s">
        <v>761</v>
      </c>
      <c r="F123" s="150">
        <v>160000</v>
      </c>
      <c r="G123" s="154" t="s">
        <v>759</v>
      </c>
      <c r="H123" s="150" t="s">
        <v>761</v>
      </c>
    </row>
    <row r="124" spans="1:8">
      <c r="A124" s="235"/>
      <c r="B124" s="235"/>
      <c r="C124" s="150" t="s">
        <v>502</v>
      </c>
      <c r="D124" s="150" t="s">
        <v>502</v>
      </c>
      <c r="E124" s="150" t="s">
        <v>762</v>
      </c>
      <c r="F124" s="150" t="s">
        <v>763</v>
      </c>
      <c r="G124" s="154" t="s">
        <v>764</v>
      </c>
      <c r="H124" s="150" t="s">
        <v>765</v>
      </c>
    </row>
    <row r="125" spans="1:8" ht="43.2" customHeight="1">
      <c r="A125" s="235"/>
      <c r="B125" s="235"/>
      <c r="C125" s="150" t="s">
        <v>478</v>
      </c>
      <c r="D125" s="150" t="s">
        <v>478</v>
      </c>
      <c r="E125" s="150" t="s">
        <v>766</v>
      </c>
      <c r="F125" s="150">
        <v>30000</v>
      </c>
      <c r="G125" s="154" t="s">
        <v>767</v>
      </c>
      <c r="H125" s="150" t="s">
        <v>768</v>
      </c>
    </row>
    <row r="126" spans="1:8">
      <c r="A126" s="235"/>
      <c r="B126" s="235"/>
      <c r="C126" s="150" t="s">
        <v>478</v>
      </c>
      <c r="D126" s="150" t="s">
        <v>478</v>
      </c>
      <c r="E126" s="150" t="s">
        <v>769</v>
      </c>
      <c r="F126" s="150" t="s">
        <v>770</v>
      </c>
      <c r="G126" s="154" t="s">
        <v>771</v>
      </c>
      <c r="H126" s="150" t="s">
        <v>769</v>
      </c>
    </row>
    <row r="127" spans="1:8" ht="19.2">
      <c r="A127" s="236"/>
      <c r="B127" s="236"/>
      <c r="C127" s="150" t="s">
        <v>478</v>
      </c>
      <c r="D127" s="150" t="s">
        <v>478</v>
      </c>
      <c r="E127" s="150" t="s">
        <v>772</v>
      </c>
      <c r="F127" s="150" t="s">
        <v>773</v>
      </c>
      <c r="G127" s="154" t="s">
        <v>774</v>
      </c>
      <c r="H127" s="150" t="s">
        <v>775</v>
      </c>
    </row>
    <row r="128" spans="1:8">
      <c r="A128" s="234" t="s">
        <v>776</v>
      </c>
      <c r="B128" s="234" t="s">
        <v>777</v>
      </c>
      <c r="C128" s="150" t="s">
        <v>482</v>
      </c>
      <c r="D128" s="150" t="s">
        <v>482</v>
      </c>
      <c r="E128" s="150" t="s">
        <v>610</v>
      </c>
      <c r="F128" s="150" t="s">
        <v>778</v>
      </c>
      <c r="G128" s="154" t="s">
        <v>779</v>
      </c>
      <c r="H128" s="150" t="s">
        <v>780</v>
      </c>
    </row>
    <row r="129" spans="1:8" ht="19.2">
      <c r="A129" s="235"/>
      <c r="B129" s="235"/>
      <c r="C129" s="150" t="s">
        <v>478</v>
      </c>
      <c r="D129" s="150" t="s">
        <v>478</v>
      </c>
      <c r="E129" s="150" t="s">
        <v>781</v>
      </c>
      <c r="F129" s="150">
        <v>1</v>
      </c>
      <c r="G129" s="154" t="s">
        <v>782</v>
      </c>
      <c r="H129" s="150" t="s">
        <v>783</v>
      </c>
    </row>
    <row r="130" spans="1:8">
      <c r="A130" s="236"/>
      <c r="B130" s="236"/>
      <c r="C130" s="150" t="s">
        <v>502</v>
      </c>
      <c r="D130" s="150" t="s">
        <v>502</v>
      </c>
      <c r="E130" s="150" t="s">
        <v>784</v>
      </c>
      <c r="F130" s="150">
        <v>1</v>
      </c>
      <c r="G130" s="154" t="s">
        <v>785</v>
      </c>
      <c r="H130" s="150" t="s">
        <v>786</v>
      </c>
    </row>
    <row r="131" spans="1:8">
      <c r="A131" s="237" t="s">
        <v>787</v>
      </c>
      <c r="B131" s="237" t="s">
        <v>788</v>
      </c>
      <c r="C131" s="150" t="s">
        <v>482</v>
      </c>
      <c r="D131" s="150" t="s">
        <v>482</v>
      </c>
      <c r="E131" s="150" t="s">
        <v>610</v>
      </c>
      <c r="F131" s="150" t="s">
        <v>778</v>
      </c>
      <c r="G131" s="154" t="s">
        <v>789</v>
      </c>
      <c r="H131" s="150" t="s">
        <v>790</v>
      </c>
    </row>
    <row r="132" spans="1:8">
      <c r="A132" s="238"/>
      <c r="B132" s="238"/>
      <c r="C132" s="150" t="s">
        <v>502</v>
      </c>
      <c r="D132" s="150" t="s">
        <v>502</v>
      </c>
      <c r="E132" s="150" t="s">
        <v>791</v>
      </c>
      <c r="F132" s="150">
        <v>1</v>
      </c>
      <c r="G132" s="154" t="s">
        <v>792</v>
      </c>
      <c r="H132" s="150" t="s">
        <v>793</v>
      </c>
    </row>
    <row r="133" spans="1:8">
      <c r="A133" s="239"/>
      <c r="B133" s="239"/>
      <c r="C133" s="150" t="s">
        <v>478</v>
      </c>
      <c r="D133" s="150" t="s">
        <v>478</v>
      </c>
      <c r="E133" s="150" t="s">
        <v>794</v>
      </c>
      <c r="F133" s="150">
        <v>1</v>
      </c>
      <c r="G133" s="154" t="s">
        <v>795</v>
      </c>
      <c r="H133" s="150" t="s">
        <v>796</v>
      </c>
    </row>
    <row r="134" spans="1:8">
      <c r="A134" s="234" t="s">
        <v>797</v>
      </c>
      <c r="B134" s="234" t="s">
        <v>798</v>
      </c>
      <c r="C134" s="150" t="s">
        <v>482</v>
      </c>
      <c r="D134" s="150" t="s">
        <v>482</v>
      </c>
      <c r="E134" s="150" t="s">
        <v>560</v>
      </c>
      <c r="F134" s="150" t="s">
        <v>778</v>
      </c>
      <c r="G134" s="154" t="s">
        <v>799</v>
      </c>
      <c r="H134" s="150" t="s">
        <v>800</v>
      </c>
    </row>
    <row r="135" spans="1:8">
      <c r="A135" s="235"/>
      <c r="B135" s="235"/>
      <c r="C135" s="150" t="s">
        <v>502</v>
      </c>
      <c r="D135" s="150" t="s">
        <v>502</v>
      </c>
      <c r="E135" s="150" t="s">
        <v>784</v>
      </c>
      <c r="F135" s="150">
        <v>1</v>
      </c>
      <c r="G135" s="154" t="s">
        <v>801</v>
      </c>
      <c r="H135" s="150" t="s">
        <v>802</v>
      </c>
    </row>
    <row r="136" spans="1:8" ht="19.2">
      <c r="A136" s="236"/>
      <c r="B136" s="236"/>
      <c r="C136" s="150" t="s">
        <v>478</v>
      </c>
      <c r="D136" s="150" t="s">
        <v>478</v>
      </c>
      <c r="E136" s="150" t="s">
        <v>803</v>
      </c>
      <c r="F136" s="150">
        <v>1</v>
      </c>
      <c r="G136" s="154" t="s">
        <v>804</v>
      </c>
      <c r="H136" s="150" t="s">
        <v>805</v>
      </c>
    </row>
    <row r="137" spans="1:8">
      <c r="A137" s="234" t="s">
        <v>806</v>
      </c>
      <c r="B137" s="234" t="s">
        <v>807</v>
      </c>
      <c r="C137" s="150" t="s">
        <v>478</v>
      </c>
      <c r="D137" s="150" t="s">
        <v>478</v>
      </c>
      <c r="E137" s="150" t="s">
        <v>808</v>
      </c>
      <c r="F137" s="150">
        <v>1</v>
      </c>
      <c r="G137" s="154" t="s">
        <v>801</v>
      </c>
      <c r="H137" s="150" t="s">
        <v>809</v>
      </c>
    </row>
    <row r="138" spans="1:8">
      <c r="A138" s="235"/>
      <c r="B138" s="235"/>
      <c r="C138" s="150" t="s">
        <v>478</v>
      </c>
      <c r="D138" s="150" t="s">
        <v>478</v>
      </c>
      <c r="E138" s="150" t="s">
        <v>803</v>
      </c>
      <c r="F138" s="150">
        <v>1</v>
      </c>
      <c r="G138" s="154" t="s">
        <v>810</v>
      </c>
      <c r="H138" s="150" t="s">
        <v>811</v>
      </c>
    </row>
    <row r="139" spans="1:8">
      <c r="A139" s="235"/>
      <c r="B139" s="235"/>
      <c r="C139" s="150" t="s">
        <v>502</v>
      </c>
      <c r="D139" s="150" t="s">
        <v>502</v>
      </c>
      <c r="E139" s="150" t="s">
        <v>812</v>
      </c>
      <c r="F139" s="150">
        <v>1</v>
      </c>
      <c r="G139" s="154" t="s">
        <v>813</v>
      </c>
      <c r="H139" s="150" t="s">
        <v>814</v>
      </c>
    </row>
    <row r="140" spans="1:8">
      <c r="A140" s="236"/>
      <c r="B140" s="236"/>
      <c r="C140" s="150" t="s">
        <v>482</v>
      </c>
      <c r="D140" s="150" t="s">
        <v>482</v>
      </c>
      <c r="E140" s="150" t="s">
        <v>610</v>
      </c>
      <c r="F140" s="150" t="s">
        <v>778</v>
      </c>
      <c r="G140" s="154" t="s">
        <v>815</v>
      </c>
      <c r="H140" s="150" t="s">
        <v>800</v>
      </c>
    </row>
  </sheetData>
  <mergeCells count="37">
    <mergeCell ref="A137:A140"/>
    <mergeCell ref="B137:B140"/>
    <mergeCell ref="B134:B136"/>
    <mergeCell ref="A134:A136"/>
    <mergeCell ref="A131:A133"/>
    <mergeCell ref="B131:B133"/>
    <mergeCell ref="A128:A130"/>
    <mergeCell ref="B128:B130"/>
    <mergeCell ref="A120:A127"/>
    <mergeCell ref="B120:B127"/>
    <mergeCell ref="A113:A119"/>
    <mergeCell ref="B113:B119"/>
    <mergeCell ref="A105:A112"/>
    <mergeCell ref="B105:B112"/>
    <mergeCell ref="A96:A104"/>
    <mergeCell ref="B96:B104"/>
    <mergeCell ref="A87:A95"/>
    <mergeCell ref="B87:B95"/>
    <mergeCell ref="B80:B86"/>
    <mergeCell ref="A80:A86"/>
    <mergeCell ref="A71:A79"/>
    <mergeCell ref="B71:B79"/>
    <mergeCell ref="A56:A70"/>
    <mergeCell ref="B56:B70"/>
    <mergeCell ref="A44:A55"/>
    <mergeCell ref="B44:B55"/>
    <mergeCell ref="B26:B35"/>
    <mergeCell ref="A26:A35"/>
    <mergeCell ref="B36:B43"/>
    <mergeCell ref="A36:A43"/>
    <mergeCell ref="A2:H2"/>
    <mergeCell ref="B19:B25"/>
    <mergeCell ref="A12:A18"/>
    <mergeCell ref="B12:B18"/>
    <mergeCell ref="A19:A25"/>
    <mergeCell ref="A7:A11"/>
    <mergeCell ref="B7:B11"/>
  </mergeCells>
  <phoneticPr fontId="22" type="noConversion"/>
  <pageMargins left="0.74803149606299213" right="0.74803149606299213" top="0.98425196850393704" bottom="0.98425196850393704" header="0.51181102362204722" footer="0.51181102362204722"/>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election activeCell="C12" sqref="C12"/>
    </sheetView>
  </sheetViews>
  <sheetFormatPr defaultColWidth="8" defaultRowHeight="12"/>
  <cols>
    <col min="1" max="1" width="25.33203125" style="13"/>
    <col min="2" max="2" width="25.33203125" style="13" customWidth="1"/>
    <col min="3" max="5" width="20.6640625" style="13" customWidth="1"/>
    <col min="6" max="6" width="22" style="13" customWidth="1"/>
    <col min="7" max="7" width="16.44140625" style="13" customWidth="1"/>
    <col min="8" max="8" width="17.6640625" style="13" customWidth="1"/>
    <col min="9" max="16384" width="8" style="13"/>
  </cols>
  <sheetData>
    <row r="1" spans="1:8" customFormat="1" ht="14.4">
      <c r="A1" s="14"/>
      <c r="B1" s="15"/>
      <c r="C1" s="15"/>
      <c r="D1" s="15"/>
      <c r="E1" s="15"/>
    </row>
    <row r="2" spans="1:8" ht="20.399999999999999">
      <c r="A2" s="172" t="s">
        <v>447</v>
      </c>
      <c r="B2" s="172"/>
      <c r="C2" s="172"/>
      <c r="D2" s="172"/>
      <c r="E2" s="172"/>
      <c r="F2" s="172"/>
      <c r="G2" s="172"/>
      <c r="H2" s="172"/>
    </row>
    <row r="3" spans="1:8" ht="14.4">
      <c r="A3" s="3" t="s">
        <v>1</v>
      </c>
    </row>
    <row r="4" spans="1:8" ht="44.25" customHeight="1">
      <c r="A4" s="16" t="s">
        <v>437</v>
      </c>
      <c r="B4" s="16" t="s">
        <v>438</v>
      </c>
      <c r="C4" s="16" t="s">
        <v>439</v>
      </c>
      <c r="D4" s="16" t="s">
        <v>440</v>
      </c>
      <c r="E4" s="16" t="s">
        <v>441</v>
      </c>
      <c r="F4" s="16" t="s">
        <v>442</v>
      </c>
      <c r="G4" s="16" t="s">
        <v>443</v>
      </c>
      <c r="H4" s="16" t="s">
        <v>444</v>
      </c>
    </row>
    <row r="5" spans="1:8" ht="15.6">
      <c r="A5" s="16">
        <v>1</v>
      </c>
      <c r="B5" s="16">
        <v>2</v>
      </c>
      <c r="C5" s="16">
        <v>3</v>
      </c>
      <c r="D5" s="16">
        <v>4</v>
      </c>
      <c r="E5" s="16">
        <v>5</v>
      </c>
      <c r="F5" s="16">
        <v>6</v>
      </c>
      <c r="G5" s="16">
        <v>7</v>
      </c>
      <c r="H5" s="16">
        <v>8</v>
      </c>
    </row>
    <row r="6" spans="1:8" ht="33" customHeight="1">
      <c r="A6" s="17" t="s">
        <v>445</v>
      </c>
      <c r="B6" s="17"/>
      <c r="C6" s="17"/>
      <c r="D6" s="17"/>
      <c r="E6" s="16"/>
      <c r="F6" s="16"/>
      <c r="G6" s="16"/>
      <c r="H6" s="16"/>
    </row>
    <row r="7" spans="1:8" ht="24" customHeight="1">
      <c r="A7" s="18" t="s">
        <v>459</v>
      </c>
      <c r="B7" s="18"/>
      <c r="C7" s="18"/>
      <c r="D7" s="18"/>
      <c r="E7" s="16"/>
      <c r="F7" s="16"/>
      <c r="G7" s="16"/>
      <c r="H7" s="16"/>
    </row>
    <row r="8" spans="1:8" ht="24" customHeight="1">
      <c r="A8" s="18" t="s">
        <v>446</v>
      </c>
      <c r="B8" s="18"/>
      <c r="C8" s="18"/>
      <c r="D8" s="18"/>
      <c r="E8" s="16"/>
      <c r="F8" s="16"/>
      <c r="G8" s="16"/>
      <c r="H8" s="16"/>
    </row>
  </sheetData>
  <mergeCells count="1">
    <mergeCell ref="A2:H2"/>
  </mergeCells>
  <phoneticPr fontId="22" type="noConversion"/>
  <pageMargins left="0.75138888888888899" right="0.75138888888888899" top="1" bottom="1" header="0.51180555555555596" footer="0.51180555555555596"/>
  <pageSetup paperSize="9" scale="7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election activeCell="E7" sqref="E7"/>
    </sheetView>
  </sheetViews>
  <sheetFormatPr defaultColWidth="8" defaultRowHeight="12"/>
  <cols>
    <col min="1" max="1" width="25.33203125" style="13"/>
    <col min="2" max="2" width="25.33203125" style="13" customWidth="1"/>
    <col min="3" max="5" width="20.6640625" style="13" customWidth="1"/>
    <col min="6" max="6" width="22" style="13" customWidth="1"/>
    <col min="7" max="7" width="16.44140625" style="13" customWidth="1"/>
    <col min="8" max="8" width="17.6640625" style="13" customWidth="1"/>
    <col min="9" max="16384" width="8" style="13"/>
  </cols>
  <sheetData>
    <row r="1" spans="1:8" customFormat="1" ht="14.4">
      <c r="A1" s="14"/>
      <c r="B1" s="15"/>
      <c r="C1" s="15"/>
      <c r="D1" s="15"/>
      <c r="E1" s="15"/>
    </row>
    <row r="2" spans="1:8" ht="20.399999999999999">
      <c r="A2" s="172" t="s">
        <v>448</v>
      </c>
      <c r="B2" s="172"/>
      <c r="C2" s="172"/>
      <c r="D2" s="172"/>
      <c r="E2" s="172"/>
      <c r="F2" s="172"/>
      <c r="G2" s="172"/>
      <c r="H2" s="172"/>
    </row>
    <row r="3" spans="1:8" ht="14.4">
      <c r="A3" s="3" t="s">
        <v>1</v>
      </c>
    </row>
    <row r="4" spans="1:8" ht="44.25" customHeight="1">
      <c r="A4" s="16" t="s">
        <v>437</v>
      </c>
      <c r="B4" s="16" t="s">
        <v>438</v>
      </c>
      <c r="C4" s="16" t="s">
        <v>439</v>
      </c>
      <c r="D4" s="16" t="s">
        <v>440</v>
      </c>
      <c r="E4" s="16" t="s">
        <v>441</v>
      </c>
      <c r="F4" s="16" t="s">
        <v>442</v>
      </c>
      <c r="G4" s="16" t="s">
        <v>443</v>
      </c>
      <c r="H4" s="16" t="s">
        <v>444</v>
      </c>
    </row>
    <row r="5" spans="1:8" ht="21" customHeight="1">
      <c r="A5" s="16">
        <v>1</v>
      </c>
      <c r="B5" s="16">
        <v>2</v>
      </c>
      <c r="C5" s="16">
        <v>3</v>
      </c>
      <c r="D5" s="16">
        <v>4</v>
      </c>
      <c r="E5" s="16">
        <v>5</v>
      </c>
      <c r="F5" s="16">
        <v>6</v>
      </c>
      <c r="G5" s="16">
        <v>7</v>
      </c>
      <c r="H5" s="16">
        <v>8</v>
      </c>
    </row>
    <row r="6" spans="1:8" ht="33" customHeight="1">
      <c r="A6" s="17" t="s">
        <v>445</v>
      </c>
      <c r="B6" s="17"/>
      <c r="C6" s="17"/>
      <c r="D6" s="17"/>
      <c r="E6" s="16"/>
      <c r="F6" s="16"/>
      <c r="G6" s="16"/>
      <c r="H6" s="16"/>
    </row>
    <row r="7" spans="1:8" ht="24" customHeight="1">
      <c r="A7" s="18" t="s">
        <v>460</v>
      </c>
      <c r="B7" s="18"/>
      <c r="C7" s="18"/>
      <c r="D7" s="18"/>
      <c r="E7" s="16"/>
      <c r="F7" s="16"/>
      <c r="G7" s="16"/>
      <c r="H7" s="16"/>
    </row>
    <row r="8" spans="1:8" ht="24" customHeight="1">
      <c r="A8" s="18" t="s">
        <v>461</v>
      </c>
      <c r="B8" s="18"/>
      <c r="C8" s="18"/>
      <c r="D8" s="18"/>
      <c r="E8" s="16"/>
      <c r="F8" s="16"/>
      <c r="G8" s="16"/>
      <c r="H8" s="16"/>
    </row>
  </sheetData>
  <mergeCells count="1">
    <mergeCell ref="A2:H2"/>
  </mergeCells>
  <phoneticPr fontId="22" type="noConversion"/>
  <pageMargins left="0.75138888888888899" right="0.75138888888888899" top="1" bottom="1" header="0.51180555555555596" footer="0.51180555555555596"/>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topLeftCell="A7" workbookViewId="0">
      <selection activeCell="H10" sqref="H10"/>
    </sheetView>
  </sheetViews>
  <sheetFormatPr defaultRowHeight="14.25" customHeight="1"/>
  <cols>
    <col min="1" max="1" width="17.6640625" style="1"/>
    <col min="2" max="2" width="9" style="1"/>
    <col min="3" max="3" width="12.5546875" style="1" customWidth="1"/>
    <col min="4" max="4" width="5.88671875" style="1" customWidth="1"/>
    <col min="5" max="5" width="9" style="1"/>
    <col min="6" max="6" width="9" style="1" customWidth="1"/>
    <col min="7" max="7" width="10.21875" style="1" customWidth="1"/>
    <col min="8" max="8" width="12.21875" style="1" customWidth="1"/>
    <col min="9" max="9" width="10.88671875" style="1" customWidth="1"/>
    <col min="10" max="10" width="11.5546875" style="1" customWidth="1"/>
    <col min="11" max="13" width="8.77734375" style="1" customWidth="1"/>
    <col min="14" max="15" width="10.6640625" style="1" customWidth="1"/>
    <col min="16" max="18" width="8.77734375" style="1" customWidth="1"/>
    <col min="19" max="20" width="8" style="1"/>
    <col min="21" max="21" width="11.109375" style="1" customWidth="1"/>
    <col min="22" max="22" width="9.109375" style="1" customWidth="1"/>
    <col min="23" max="16384" width="8.88671875" style="1"/>
  </cols>
  <sheetData>
    <row r="1" spans="1:22" ht="13.5" customHeight="1">
      <c r="A1" s="2"/>
      <c r="B1" s="2"/>
      <c r="C1" s="2"/>
      <c r="D1" s="2"/>
      <c r="E1" s="2"/>
      <c r="F1" s="2"/>
      <c r="G1" s="2"/>
      <c r="H1" s="2"/>
      <c r="I1" s="2"/>
      <c r="J1" s="2"/>
      <c r="K1" s="2"/>
      <c r="L1" s="2"/>
      <c r="M1" s="2"/>
      <c r="N1" s="2"/>
      <c r="O1" s="2"/>
      <c r="P1" s="2"/>
      <c r="Q1" s="2"/>
      <c r="R1" s="2"/>
      <c r="V1" s="10"/>
    </row>
    <row r="2" spans="1:22" ht="27.75" customHeight="1">
      <c r="A2" s="172" t="s">
        <v>449</v>
      </c>
      <c r="B2" s="172"/>
      <c r="C2" s="172"/>
      <c r="D2" s="172"/>
      <c r="E2" s="172"/>
      <c r="F2" s="172"/>
      <c r="G2" s="172"/>
      <c r="H2" s="172"/>
      <c r="I2" s="172"/>
      <c r="J2" s="172"/>
      <c r="K2" s="172"/>
      <c r="L2" s="172"/>
      <c r="M2" s="172"/>
      <c r="N2" s="172"/>
      <c r="O2" s="172"/>
      <c r="P2" s="172"/>
      <c r="Q2" s="172"/>
      <c r="R2" s="172"/>
      <c r="S2" s="172"/>
      <c r="T2" s="172"/>
      <c r="U2" s="172"/>
      <c r="V2" s="172"/>
    </row>
    <row r="3" spans="1:22" ht="15" customHeight="1">
      <c r="A3" s="3" t="s">
        <v>1</v>
      </c>
      <c r="B3" s="4"/>
      <c r="C3" s="4"/>
      <c r="D3" s="4"/>
      <c r="E3" s="4"/>
      <c r="F3" s="4"/>
      <c r="G3" s="4"/>
      <c r="H3" s="4"/>
      <c r="I3" s="4"/>
      <c r="J3" s="4"/>
      <c r="K3" s="4"/>
      <c r="L3" s="4"/>
      <c r="M3" s="4"/>
      <c r="N3" s="4"/>
      <c r="O3" s="4"/>
      <c r="P3" s="4"/>
      <c r="Q3" s="4"/>
      <c r="R3" s="4"/>
      <c r="V3" s="11" t="s">
        <v>41</v>
      </c>
    </row>
    <row r="4" spans="1:22" ht="15.75" customHeight="1">
      <c r="A4" s="208" t="s">
        <v>450</v>
      </c>
      <c r="B4" s="247" t="s">
        <v>451</v>
      </c>
      <c r="C4" s="247" t="s">
        <v>452</v>
      </c>
      <c r="D4" s="247" t="s">
        <v>453</v>
      </c>
      <c r="E4" s="247" t="s">
        <v>454</v>
      </c>
      <c r="F4" s="247" t="s">
        <v>455</v>
      </c>
      <c r="G4" s="208" t="s">
        <v>456</v>
      </c>
      <c r="H4" s="176" t="s">
        <v>170</v>
      </c>
      <c r="I4" s="176"/>
      <c r="J4" s="176"/>
      <c r="K4" s="176"/>
      <c r="L4" s="176"/>
      <c r="M4" s="176"/>
      <c r="N4" s="176"/>
      <c r="O4" s="176"/>
      <c r="P4" s="176"/>
      <c r="Q4" s="176"/>
      <c r="R4" s="176"/>
      <c r="S4" s="176"/>
      <c r="T4" s="176"/>
      <c r="U4" s="176"/>
      <c r="V4" s="176"/>
    </row>
    <row r="5" spans="1:22" ht="17.25" customHeight="1">
      <c r="A5" s="208"/>
      <c r="B5" s="248"/>
      <c r="C5" s="248"/>
      <c r="D5" s="248"/>
      <c r="E5" s="248"/>
      <c r="F5" s="248"/>
      <c r="G5" s="208"/>
      <c r="H5" s="250" t="s">
        <v>98</v>
      </c>
      <c r="I5" s="243" t="s">
        <v>174</v>
      </c>
      <c r="J5" s="244"/>
      <c r="K5" s="244"/>
      <c r="L5" s="244"/>
      <c r="M5" s="244"/>
      <c r="N5" s="244"/>
      <c r="O5" s="244"/>
      <c r="P5" s="245"/>
      <c r="Q5" s="252" t="s">
        <v>457</v>
      </c>
      <c r="R5" s="208" t="s">
        <v>458</v>
      </c>
      <c r="S5" s="246" t="s">
        <v>173</v>
      </c>
      <c r="T5" s="246"/>
      <c r="U5" s="246"/>
      <c r="V5" s="246"/>
    </row>
    <row r="6" spans="1:22" ht="72">
      <c r="A6" s="208"/>
      <c r="B6" s="249"/>
      <c r="C6" s="249"/>
      <c r="D6" s="249"/>
      <c r="E6" s="249"/>
      <c r="F6" s="249"/>
      <c r="G6" s="208"/>
      <c r="H6" s="251"/>
      <c r="I6" s="9" t="s">
        <v>102</v>
      </c>
      <c r="J6" s="9" t="s">
        <v>177</v>
      </c>
      <c r="K6" s="9" t="s">
        <v>178</v>
      </c>
      <c r="L6" s="9" t="s">
        <v>179</v>
      </c>
      <c r="M6" s="9" t="s">
        <v>180</v>
      </c>
      <c r="N6" s="5" t="s">
        <v>181</v>
      </c>
      <c r="O6" s="5" t="s">
        <v>182</v>
      </c>
      <c r="P6" s="5" t="s">
        <v>183</v>
      </c>
      <c r="Q6" s="253"/>
      <c r="R6" s="208"/>
      <c r="S6" s="12" t="s">
        <v>102</v>
      </c>
      <c r="T6" s="12" t="s">
        <v>184</v>
      </c>
      <c r="U6" s="12" t="s">
        <v>185</v>
      </c>
      <c r="V6" s="12" t="s">
        <v>186</v>
      </c>
    </row>
    <row r="7" spans="1:22"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15" customHeight="1">
      <c r="A8" s="143" t="s">
        <v>826</v>
      </c>
      <c r="B8" s="130"/>
      <c r="C8" s="130"/>
      <c r="D8" s="130"/>
      <c r="E8" s="131">
        <f>E9+E18</f>
        <v>54</v>
      </c>
      <c r="F8" s="130"/>
      <c r="G8" s="132"/>
      <c r="H8" s="131">
        <f t="shared" ref="H8:J8" si="0">H9+H18</f>
        <v>1146.25</v>
      </c>
      <c r="I8" s="131">
        <f t="shared" si="0"/>
        <v>1146.25</v>
      </c>
      <c r="J8" s="131">
        <f t="shared" si="0"/>
        <v>1146.25</v>
      </c>
      <c r="K8" s="130"/>
      <c r="L8" s="130"/>
      <c r="M8" s="130"/>
      <c r="N8" s="130"/>
      <c r="O8" s="130"/>
      <c r="P8" s="130"/>
      <c r="Q8" s="130"/>
      <c r="R8" s="130"/>
      <c r="S8" s="130"/>
      <c r="T8" s="130"/>
      <c r="U8" s="128"/>
      <c r="V8" s="128"/>
    </row>
    <row r="9" spans="1:22" ht="15" customHeight="1">
      <c r="A9" s="141" t="s">
        <v>833</v>
      </c>
      <c r="B9" s="130"/>
      <c r="C9" s="130"/>
      <c r="D9" s="130"/>
      <c r="E9" s="144">
        <v>34</v>
      </c>
      <c r="F9" s="130"/>
      <c r="G9" s="132"/>
      <c r="H9" s="144">
        <v>1145.25</v>
      </c>
      <c r="I9" s="144">
        <v>1145.25</v>
      </c>
      <c r="J9" s="144">
        <v>1145.25</v>
      </c>
      <c r="K9" s="130"/>
      <c r="L9" s="130"/>
      <c r="M9" s="130"/>
      <c r="N9" s="130"/>
      <c r="O9" s="130"/>
      <c r="P9" s="130"/>
      <c r="Q9" s="130"/>
      <c r="R9" s="130"/>
      <c r="S9" s="130"/>
      <c r="T9" s="130"/>
      <c r="U9" s="128"/>
      <c r="V9" s="128"/>
    </row>
    <row r="10" spans="1:22" ht="18.75" customHeight="1">
      <c r="A10" s="142" t="s">
        <v>827</v>
      </c>
      <c r="B10" s="129" t="s">
        <v>828</v>
      </c>
      <c r="C10" s="134" t="s">
        <v>817</v>
      </c>
      <c r="D10" s="134" t="s">
        <v>824</v>
      </c>
      <c r="E10" s="144">
        <v>11</v>
      </c>
      <c r="F10" s="135"/>
      <c r="G10" s="133" t="s">
        <v>827</v>
      </c>
      <c r="H10" s="144">
        <v>5.5</v>
      </c>
      <c r="I10" s="144">
        <v>5.5</v>
      </c>
      <c r="J10" s="144">
        <v>5.5</v>
      </c>
      <c r="K10" s="136"/>
      <c r="L10" s="136"/>
      <c r="M10" s="136"/>
      <c r="N10" s="136"/>
      <c r="O10" s="136"/>
      <c r="P10" s="136"/>
      <c r="Q10" s="136"/>
      <c r="R10" s="136"/>
      <c r="S10" s="137"/>
      <c r="T10" s="137"/>
      <c r="U10" s="7"/>
      <c r="V10" s="7"/>
    </row>
    <row r="11" spans="1:22" ht="14.25" customHeight="1">
      <c r="A11" s="142" t="s">
        <v>827</v>
      </c>
      <c r="B11" s="129" t="s">
        <v>828</v>
      </c>
      <c r="C11" s="134" t="s">
        <v>818</v>
      </c>
      <c r="D11" s="134" t="s">
        <v>824</v>
      </c>
      <c r="E11" s="144">
        <v>2</v>
      </c>
      <c r="F11" s="142"/>
      <c r="G11" s="133" t="s">
        <v>827</v>
      </c>
      <c r="H11" s="144">
        <v>1</v>
      </c>
      <c r="I11" s="144">
        <v>1</v>
      </c>
      <c r="J11" s="144">
        <v>1</v>
      </c>
      <c r="K11" s="137"/>
      <c r="L11" s="137"/>
      <c r="M11" s="137"/>
      <c r="N11" s="137"/>
      <c r="O11" s="137"/>
      <c r="P11" s="137"/>
      <c r="Q11" s="137"/>
      <c r="R11" s="137"/>
      <c r="S11" s="137"/>
      <c r="T11" s="137"/>
      <c r="U11" s="7"/>
      <c r="V11" s="7"/>
    </row>
    <row r="12" spans="1:22" ht="14.25" customHeight="1">
      <c r="A12" s="142" t="s">
        <v>835</v>
      </c>
      <c r="B12" s="129" t="s">
        <v>828</v>
      </c>
      <c r="C12" s="134" t="s">
        <v>819</v>
      </c>
      <c r="D12" s="134" t="s">
        <v>825</v>
      </c>
      <c r="E12" s="144">
        <v>3</v>
      </c>
      <c r="F12" s="142"/>
      <c r="G12" s="133" t="s">
        <v>829</v>
      </c>
      <c r="H12" s="144">
        <v>1130</v>
      </c>
      <c r="I12" s="144">
        <v>1130</v>
      </c>
      <c r="J12" s="144">
        <v>1130</v>
      </c>
      <c r="K12" s="137"/>
      <c r="L12" s="137"/>
      <c r="M12" s="137"/>
      <c r="N12" s="137"/>
      <c r="O12" s="137"/>
      <c r="P12" s="137"/>
      <c r="Q12" s="137"/>
      <c r="R12" s="137"/>
      <c r="S12" s="137"/>
      <c r="T12" s="137"/>
      <c r="U12" s="7"/>
      <c r="V12" s="7"/>
    </row>
    <row r="13" spans="1:22" ht="14.25" customHeight="1">
      <c r="A13" s="142" t="s">
        <v>827</v>
      </c>
      <c r="B13" s="129" t="s">
        <v>828</v>
      </c>
      <c r="C13" s="134" t="s">
        <v>817</v>
      </c>
      <c r="D13" s="134" t="s">
        <v>824</v>
      </c>
      <c r="E13" s="144">
        <v>4</v>
      </c>
      <c r="F13" s="142"/>
      <c r="G13" s="133" t="s">
        <v>827</v>
      </c>
      <c r="H13" s="144">
        <v>2.8</v>
      </c>
      <c r="I13" s="144">
        <v>2.8</v>
      </c>
      <c r="J13" s="144">
        <v>2.8</v>
      </c>
      <c r="K13" s="137"/>
      <c r="L13" s="137"/>
      <c r="M13" s="137"/>
      <c r="N13" s="137"/>
      <c r="O13" s="137"/>
      <c r="P13" s="137"/>
      <c r="Q13" s="137"/>
      <c r="R13" s="137"/>
      <c r="S13" s="137"/>
      <c r="T13" s="137"/>
      <c r="U13" s="7"/>
      <c r="V13" s="7"/>
    </row>
    <row r="14" spans="1:22" ht="14.25" customHeight="1">
      <c r="A14" s="142" t="s">
        <v>827</v>
      </c>
      <c r="B14" s="129" t="s">
        <v>828</v>
      </c>
      <c r="C14" s="134" t="s">
        <v>820</v>
      </c>
      <c r="D14" s="134" t="s">
        <v>824</v>
      </c>
      <c r="E14" s="144">
        <v>4</v>
      </c>
      <c r="F14" s="142"/>
      <c r="G14" s="133" t="s">
        <v>827</v>
      </c>
      <c r="H14" s="144">
        <v>1</v>
      </c>
      <c r="I14" s="144">
        <v>1</v>
      </c>
      <c r="J14" s="144">
        <v>1</v>
      </c>
      <c r="K14" s="137"/>
      <c r="L14" s="137"/>
      <c r="M14" s="137"/>
      <c r="N14" s="137"/>
      <c r="O14" s="137"/>
      <c r="P14" s="137"/>
      <c r="Q14" s="137"/>
      <c r="R14" s="137"/>
      <c r="S14" s="137"/>
      <c r="T14" s="137"/>
      <c r="U14" s="7"/>
      <c r="V14" s="7"/>
    </row>
    <row r="15" spans="1:22" ht="14.25" customHeight="1">
      <c r="A15" s="142" t="s">
        <v>827</v>
      </c>
      <c r="B15" s="129" t="s">
        <v>828</v>
      </c>
      <c r="C15" s="134" t="s">
        <v>821</v>
      </c>
      <c r="D15" s="134" t="s">
        <v>824</v>
      </c>
      <c r="E15" s="144">
        <v>5</v>
      </c>
      <c r="F15" s="142"/>
      <c r="G15" s="133" t="s">
        <v>827</v>
      </c>
      <c r="H15" s="144">
        <v>1.5</v>
      </c>
      <c r="I15" s="144">
        <v>1.5</v>
      </c>
      <c r="J15" s="144">
        <v>1.5</v>
      </c>
      <c r="K15" s="137"/>
      <c r="L15" s="137"/>
      <c r="M15" s="137"/>
      <c r="N15" s="137"/>
      <c r="O15" s="137"/>
      <c r="P15" s="137"/>
      <c r="Q15" s="137"/>
      <c r="R15" s="137"/>
      <c r="S15" s="137"/>
      <c r="T15" s="137"/>
      <c r="U15" s="7"/>
      <c r="V15" s="7"/>
    </row>
    <row r="16" spans="1:22" ht="14.25" customHeight="1">
      <c r="A16" s="142" t="s">
        <v>827</v>
      </c>
      <c r="B16" s="129" t="s">
        <v>828</v>
      </c>
      <c r="C16" s="134" t="s">
        <v>822</v>
      </c>
      <c r="D16" s="134" t="s">
        <v>825</v>
      </c>
      <c r="E16" s="144">
        <v>3</v>
      </c>
      <c r="F16" s="142"/>
      <c r="G16" s="142" t="s">
        <v>827</v>
      </c>
      <c r="H16" s="144">
        <v>0.45</v>
      </c>
      <c r="I16" s="144">
        <v>0.45</v>
      </c>
      <c r="J16" s="144">
        <v>0.45</v>
      </c>
      <c r="K16" s="137"/>
      <c r="L16" s="137"/>
      <c r="M16" s="137"/>
      <c r="N16" s="137"/>
      <c r="O16" s="137"/>
      <c r="P16" s="137"/>
      <c r="Q16" s="137"/>
      <c r="R16" s="137"/>
      <c r="S16" s="137"/>
      <c r="T16" s="137"/>
      <c r="U16" s="7"/>
      <c r="V16" s="7"/>
    </row>
    <row r="17" spans="1:22" ht="14.25" customHeight="1">
      <c r="A17" s="142" t="s">
        <v>827</v>
      </c>
      <c r="B17" s="129" t="s">
        <v>828</v>
      </c>
      <c r="C17" s="134" t="s">
        <v>823</v>
      </c>
      <c r="D17" s="134" t="s">
        <v>824</v>
      </c>
      <c r="E17" s="144">
        <v>2</v>
      </c>
      <c r="F17" s="142"/>
      <c r="G17" s="142" t="s">
        <v>827</v>
      </c>
      <c r="H17" s="144">
        <v>3</v>
      </c>
      <c r="I17" s="144">
        <v>3</v>
      </c>
      <c r="J17" s="144">
        <v>3</v>
      </c>
      <c r="K17" s="137"/>
      <c r="L17" s="137"/>
      <c r="M17" s="137"/>
      <c r="N17" s="137"/>
      <c r="O17" s="137"/>
      <c r="P17" s="137"/>
      <c r="Q17" s="137"/>
      <c r="R17" s="137"/>
      <c r="S17" s="137"/>
      <c r="T17" s="137"/>
      <c r="U17" s="7"/>
      <c r="V17" s="7"/>
    </row>
    <row r="18" spans="1:22" ht="14.25" customHeight="1">
      <c r="A18" s="122" t="s">
        <v>834</v>
      </c>
      <c r="B18" s="122"/>
      <c r="C18" s="122"/>
      <c r="D18" s="122"/>
      <c r="E18" s="142">
        <v>20</v>
      </c>
      <c r="F18" s="142"/>
      <c r="G18" s="142"/>
      <c r="H18" s="145">
        <v>1</v>
      </c>
      <c r="I18" s="145">
        <v>1</v>
      </c>
      <c r="J18" s="145">
        <v>1</v>
      </c>
      <c r="K18" s="137"/>
      <c r="L18" s="137"/>
      <c r="M18" s="137"/>
      <c r="N18" s="137"/>
      <c r="O18" s="137"/>
      <c r="P18" s="137"/>
      <c r="Q18" s="137"/>
      <c r="R18" s="137"/>
      <c r="S18" s="137"/>
      <c r="T18" s="137"/>
      <c r="U18" s="7"/>
      <c r="V18" s="7"/>
    </row>
    <row r="19" spans="1:22" ht="14.25" customHeight="1">
      <c r="A19" s="142" t="s">
        <v>827</v>
      </c>
      <c r="B19" s="138" t="s">
        <v>831</v>
      </c>
      <c r="C19" s="139" t="s">
        <v>832</v>
      </c>
      <c r="D19" s="140" t="s">
        <v>830</v>
      </c>
      <c r="E19" s="140">
        <v>20</v>
      </c>
      <c r="F19" s="142"/>
      <c r="G19" s="133" t="s">
        <v>827</v>
      </c>
      <c r="H19" s="145">
        <v>1</v>
      </c>
      <c r="I19" s="145">
        <v>1</v>
      </c>
      <c r="J19" s="145">
        <v>1</v>
      </c>
      <c r="K19" s="137"/>
      <c r="L19" s="137"/>
      <c r="M19" s="137"/>
      <c r="N19" s="137"/>
      <c r="O19" s="137"/>
      <c r="P19" s="137"/>
      <c r="Q19" s="137"/>
      <c r="R19" s="137"/>
      <c r="S19" s="137"/>
      <c r="T19" s="137"/>
      <c r="U19" s="7"/>
      <c r="V19" s="7"/>
    </row>
    <row r="20" spans="1:22" ht="14.25" customHeight="1">
      <c r="A20" s="7"/>
      <c r="B20" s="7"/>
      <c r="C20" s="7"/>
      <c r="D20" s="7"/>
      <c r="E20" s="7"/>
      <c r="F20" s="8"/>
      <c r="G20" s="8"/>
      <c r="H20" s="7"/>
      <c r="I20" s="7"/>
      <c r="J20" s="7"/>
      <c r="K20" s="7"/>
      <c r="L20" s="7"/>
      <c r="M20" s="7"/>
      <c r="N20" s="7"/>
      <c r="O20" s="7"/>
      <c r="P20" s="7"/>
      <c r="Q20" s="7"/>
      <c r="R20" s="7"/>
      <c r="S20" s="7"/>
      <c r="T20" s="7"/>
      <c r="U20" s="7"/>
      <c r="V20" s="7"/>
    </row>
    <row r="22" spans="1:22" ht="14.25" customHeight="1">
      <c r="A22" s="174"/>
      <c r="B22" s="174"/>
      <c r="C22" s="174"/>
      <c r="D22" s="174"/>
    </row>
  </sheetData>
  <mergeCells count="15">
    <mergeCell ref="A2:V2"/>
    <mergeCell ref="H4:V4"/>
    <mergeCell ref="I5:P5"/>
    <mergeCell ref="S5:V5"/>
    <mergeCell ref="A22:D22"/>
    <mergeCell ref="A4:A6"/>
    <mergeCell ref="B4:B6"/>
    <mergeCell ref="C4:C6"/>
    <mergeCell ref="D4:D6"/>
    <mergeCell ref="E4:E6"/>
    <mergeCell ref="F4:F6"/>
    <mergeCell ref="G4:G6"/>
    <mergeCell ref="H5:H6"/>
    <mergeCell ref="Q5:Q6"/>
    <mergeCell ref="R5:R6"/>
  </mergeCells>
  <phoneticPr fontId="22" type="noConversion"/>
  <pageMargins left="0.75138888888888899" right="0.75138888888888899" top="1" bottom="1" header="0.51180555555555596" footer="0.51180555555555596"/>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市本级绩效目标表-1</vt:lpstr>
      <vt:lpstr>市本级绩效目标表-2</vt:lpstr>
      <vt:lpstr>市对下绩效目标表</vt:lpstr>
      <vt:lpstr>政府采购表</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cw01</cp:lastModifiedBy>
  <cp:lastPrinted>2019-03-27T01:29:41Z</cp:lastPrinted>
  <dcterms:created xsi:type="dcterms:W3CDTF">2006-09-16T00:00:00Z</dcterms:created>
  <dcterms:modified xsi:type="dcterms:W3CDTF">2019-03-27T01:29:44Z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